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" sheetId="1" r:id="rId1"/>
  </sheets>
  <definedNames>
    <definedName name="_xlnm.Print_Area" localSheetId="0">'РТ '!$A$1:$E$28</definedName>
  </definedNames>
  <calcPr calcId="145621"/>
</workbook>
</file>

<file path=xl/calcChain.xml><?xml version="1.0" encoding="utf-8"?>
<calcChain xmlns="http://schemas.openxmlformats.org/spreadsheetml/2006/main">
  <c r="C6" i="1" l="1"/>
  <c r="C7" i="1"/>
  <c r="D7" i="1"/>
  <c r="D6" i="1" s="1"/>
  <c r="E6" i="1" s="1"/>
  <c r="E8" i="1"/>
  <c r="E9" i="1"/>
  <c r="E10" i="1"/>
  <c r="E11" i="1"/>
  <c r="E12" i="1"/>
  <c r="E13" i="1"/>
  <c r="E14" i="1"/>
  <c r="E15" i="1"/>
  <c r="E16" i="1"/>
  <c r="E17" i="1"/>
  <c r="E18" i="1"/>
  <c r="C19" i="1"/>
  <c r="D19" i="1"/>
  <c r="E19" i="1" s="1"/>
  <c r="E20" i="1"/>
  <c r="E21" i="1"/>
  <c r="E22" i="1"/>
  <c r="E23" i="1"/>
  <c r="E24" i="1"/>
  <c r="E26" i="1"/>
  <c r="E27" i="1"/>
  <c r="E28" i="1"/>
  <c r="E7" i="1" l="1"/>
</calcChain>
</file>

<file path=xl/sharedStrings.xml><?xml version="1.0" encoding="utf-8"?>
<sst xmlns="http://schemas.openxmlformats.org/spreadsheetml/2006/main" count="40" uniqueCount="40">
  <si>
    <t>Возвраты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</si>
  <si>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</si>
  <si>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негосударственных организаций</t>
  </si>
  <si>
    <t>Безвозмездные поступления от государственных (муниципальных) организаций</t>
  </si>
  <si>
    <t>Прочие безвозмездные поступления от других бюджетов бюджетной системы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</si>
  <si>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</si>
  <si>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</si>
  <si>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</si>
  <si>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Дотации бюджетам бюджетной системы Российской Федерации</t>
  </si>
  <si>
    <t>2 00 00000 00 0000 000</t>
  </si>
  <si>
    <t>БЕЗВОЗМЕЗДНЫЕ ПОСТУПЛЕНИЯ</t>
  </si>
  <si>
    <t>Неналоговые доходы</t>
  </si>
  <si>
    <t xml:space="preserve">Иные налоговые доходы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</si>
  <si>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</si>
  <si>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</si>
  <si>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1 07 01000 01 0000 110</t>
  </si>
  <si>
    <t>Налог на добычу полезных ископаемых</t>
  </si>
  <si>
    <t>1 06 05000 02 0000 110</t>
  </si>
  <si>
    <t>Налог на игорный бизнес</t>
  </si>
  <si>
    <t>1 06 04000 02 0000 110</t>
  </si>
  <si>
    <t>Транспортный налог</t>
  </si>
  <si>
    <t>1 06 02000 02 0000 110</t>
  </si>
  <si>
    <t>Налог на имущество организаций</t>
  </si>
  <si>
    <t>1 05 01000 00 0000 11</t>
  </si>
  <si>
    <t>Налог, взимаемый в связи с применением упрощенной системы налогообложения</t>
  </si>
  <si>
    <t>1 03 02000 01 0000 110</t>
  </si>
  <si>
    <t xml:space="preserve">Акцизы по подакцизным товарам (продукции), производимым на территории Российской Федерации
</t>
  </si>
  <si>
    <t>1 01 02000 01 0000 110</t>
  </si>
  <si>
    <t>Налог на доходы физических лиц</t>
  </si>
  <si>
    <t>1 01 01000 00 0000 110</t>
  </si>
  <si>
    <t>Налог на прибыль организаций</t>
  </si>
  <si>
    <t>Налоговые и неналоговые доходы</t>
  </si>
  <si>
    <t>Всего доходов</t>
  </si>
  <si>
    <t>Исполнение бюджета Республики Татарстан, %</t>
  </si>
  <si>
    <t>9 месяцев  2017 года</t>
  </si>
  <si>
    <t>Прогнозируемые объемы доходов бюджета Республики Татарстан на 2017 год</t>
  </si>
  <si>
    <t>Код бюджетной классификации</t>
  </si>
  <si>
    <t>Наименование</t>
  </si>
  <si>
    <t>тыс. руб.</t>
  </si>
  <si>
    <t>Сведения об исполнении бюджета Республики Татарстан по доходам в разрезе видов доходов в сравнении с запланированными  значениями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</si>
</sst>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3" fillId="0" borderId="1" xfId="1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5" fillId="0" borderId="1" xfId="1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Fill="1"/>
    <xf numFmtId="164" fontId="3" fillId="0" borderId="1" xfId="1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164" fontId="5" fillId="0" borderId="1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view="pageBreakPreview" topLeftCell="A19" zoomScale="90" zoomScaleNormal="100" zoomScaleSheetLayoutView="90" workbookViewId="0">
      <selection activeCell="D36" sqref="D36"/>
    </sheetView>
  </sheetViews>
  <sheetFormatPr defaultRowHeight="15.75" x14ac:dyDescent="0.25"/>
  <cols>
    <col min="1" max="1" width="55.5703125" style="1" customWidth="1"/>
    <col min="2" max="2" width="33.7109375" style="1" hidden="1" customWidth="1"/>
    <col min="3" max="3" width="36.85546875" style="1" customWidth="1"/>
    <col min="4" max="4" width="25.42578125" style="1" customWidth="1"/>
    <col min="5" max="5" width="25.7109375" style="1" customWidth="1"/>
    <col min="6" max="16384" width="9.140625" style="1"/>
  </cols>
  <sheetData>
    <row r="2" spans="1:5" ht="45" customHeight="1" x14ac:dyDescent="0.25">
      <c r="A2" s="33" t="s">
        <v>39</v>
      </c>
      <c r="B2" s="33"/>
      <c r="C2" s="33"/>
      <c r="D2" s="33"/>
      <c r="E2" s="33"/>
    </row>
    <row r="4" spans="1:5" x14ac:dyDescent="0.25">
      <c r="C4" s="32"/>
      <c r="D4" s="32"/>
      <c r="E4" s="32" t="s">
        <v>38</v>
      </c>
    </row>
    <row r="5" spans="1:5" ht="47.25" x14ac:dyDescent="0.25">
      <c r="A5" s="31" t="s">
        <v>37</v>
      </c>
      <c r="B5" s="31" t="s">
        <v>36</v>
      </c>
      <c r="C5" s="30" t="s">
        <v>35</v>
      </c>
      <c r="D5" s="31" t="s">
        <v>34</v>
      </c>
      <c r="E5" s="30" t="s">
        <v>33</v>
      </c>
    </row>
    <row r="6" spans="1:5" ht="21" customHeight="1" x14ac:dyDescent="0.3">
      <c r="A6" s="29" t="s">
        <v>32</v>
      </c>
      <c r="B6" s="29"/>
      <c r="C6" s="28">
        <f>C7+C19</f>
        <v>229681388.09999999</v>
      </c>
      <c r="D6" s="28">
        <f>D7+D19</f>
        <v>170023016.86496001</v>
      </c>
      <c r="E6" s="27">
        <f>D6/C6*100</f>
        <v>74.025596184108053</v>
      </c>
    </row>
    <row r="7" spans="1:5" s="26" customFormat="1" ht="18.75" x14ac:dyDescent="0.3">
      <c r="A7" s="29" t="s">
        <v>31</v>
      </c>
      <c r="B7" s="29"/>
      <c r="C7" s="28">
        <f>SUM(C8:C18)</f>
        <v>197718800</v>
      </c>
      <c r="D7" s="28">
        <f>SUM(D8:D18)</f>
        <v>151568700.86496001</v>
      </c>
      <c r="E7" s="27">
        <f>D7/C7*100</f>
        <v>76.658719790409407</v>
      </c>
    </row>
    <row r="8" spans="1:5" ht="18.75" x14ac:dyDescent="0.3">
      <c r="A8" s="24" t="s">
        <v>30</v>
      </c>
      <c r="B8" s="25" t="s">
        <v>29</v>
      </c>
      <c r="C8" s="18">
        <v>74000000</v>
      </c>
      <c r="D8" s="8">
        <v>62011313.031350002</v>
      </c>
      <c r="E8" s="2">
        <f>D8/C8*100</f>
        <v>83.799071663986496</v>
      </c>
    </row>
    <row r="9" spans="1:5" ht="18.75" x14ac:dyDescent="0.3">
      <c r="A9" s="24" t="s">
        <v>28</v>
      </c>
      <c r="B9" s="23" t="s">
        <v>27</v>
      </c>
      <c r="C9" s="18">
        <v>47800000</v>
      </c>
      <c r="D9" s="8">
        <v>33417921.867999997</v>
      </c>
      <c r="E9" s="2">
        <f>D9/C9*100</f>
        <v>69.911970435146443</v>
      </c>
    </row>
    <row r="10" spans="1:5" ht="75" x14ac:dyDescent="0.3">
      <c r="A10" s="24" t="s">
        <v>26</v>
      </c>
      <c r="B10" s="23" t="s">
        <v>25</v>
      </c>
      <c r="C10" s="18">
        <v>32311100</v>
      </c>
      <c r="D10" s="8">
        <v>23239198.425490003</v>
      </c>
      <c r="E10" s="2">
        <f>D10/C10*100</f>
        <v>71.923266077261388</v>
      </c>
    </row>
    <row r="11" spans="1:5" ht="37.5" x14ac:dyDescent="0.3">
      <c r="A11" s="24" t="s">
        <v>24</v>
      </c>
      <c r="B11" s="23" t="s">
        <v>23</v>
      </c>
      <c r="C11" s="18">
        <v>4600000</v>
      </c>
      <c r="D11" s="8">
        <v>3776647.3073799997</v>
      </c>
      <c r="E11" s="2">
        <f>D11/C11*100</f>
        <v>82.101028421304349</v>
      </c>
    </row>
    <row r="12" spans="1:5" ht="18.75" x14ac:dyDescent="0.3">
      <c r="A12" s="24" t="s">
        <v>22</v>
      </c>
      <c r="B12" s="25" t="s">
        <v>21</v>
      </c>
      <c r="C12" s="18">
        <v>22226000</v>
      </c>
      <c r="D12" s="8">
        <v>16360658.19475</v>
      </c>
      <c r="E12" s="2">
        <f>D12/C12*100</f>
        <v>73.610448100197971</v>
      </c>
    </row>
    <row r="13" spans="1:5" ht="18.75" x14ac:dyDescent="0.3">
      <c r="A13" s="24" t="s">
        <v>20</v>
      </c>
      <c r="B13" s="23" t="s">
        <v>19</v>
      </c>
      <c r="C13" s="18">
        <v>4200000</v>
      </c>
      <c r="D13" s="8">
        <v>1440575.9238499999</v>
      </c>
      <c r="E13" s="2">
        <f>D13/C13*100</f>
        <v>34.299426758333325</v>
      </c>
    </row>
    <row r="14" spans="1:5" ht="18.75" x14ac:dyDescent="0.3">
      <c r="A14" s="24" t="s">
        <v>18</v>
      </c>
      <c r="B14" s="25" t="s">
        <v>17</v>
      </c>
      <c r="C14" s="8">
        <v>8900</v>
      </c>
      <c r="D14" s="8">
        <v>6734.5586400000002</v>
      </c>
      <c r="E14" s="2">
        <f>D14/C14*100</f>
        <v>75.669198202247188</v>
      </c>
    </row>
    <row r="15" spans="1:5" ht="18.75" x14ac:dyDescent="0.3">
      <c r="A15" s="24" t="s">
        <v>16</v>
      </c>
      <c r="B15" s="23" t="s">
        <v>15</v>
      </c>
      <c r="C15" s="18">
        <v>6800</v>
      </c>
      <c r="D15" s="8">
        <v>5311.12806</v>
      </c>
      <c r="E15" s="2">
        <f>D15/C15*100</f>
        <v>78.10482441176471</v>
      </c>
    </row>
    <row r="16" spans="1:5" ht="56.25" x14ac:dyDescent="0.3">
      <c r="A16" s="24" t="s">
        <v>14</v>
      </c>
      <c r="B16" s="23" t="s">
        <v>13</v>
      </c>
      <c r="C16" s="8">
        <v>1000</v>
      </c>
      <c r="D16" s="8">
        <v>889.13352999999995</v>
      </c>
      <c r="E16" s="2">
        <f>D16/C16*100</f>
        <v>88.913353000000001</v>
      </c>
    </row>
    <row r="17" spans="1:5" s="15" customFormat="1" ht="18.75" x14ac:dyDescent="0.3">
      <c r="A17" s="22" t="s">
        <v>12</v>
      </c>
      <c r="B17" s="21"/>
      <c r="C17" s="8">
        <v>850000</v>
      </c>
      <c r="D17" s="17">
        <v>662396.04518000002</v>
      </c>
      <c r="E17" s="16">
        <f>D17/C17*100</f>
        <v>77.928946491764705</v>
      </c>
    </row>
    <row r="18" spans="1:5" s="15" customFormat="1" ht="18.75" x14ac:dyDescent="0.3">
      <c r="A18" s="20" t="s">
        <v>11</v>
      </c>
      <c r="B18" s="19"/>
      <c r="C18" s="18">
        <v>11715000</v>
      </c>
      <c r="D18" s="17">
        <v>10647055.24873</v>
      </c>
      <c r="E18" s="16">
        <f>D18/C18*100</f>
        <v>90.88395432121213</v>
      </c>
    </row>
    <row r="19" spans="1:5" ht="18.75" x14ac:dyDescent="0.25">
      <c r="A19" s="14" t="s">
        <v>10</v>
      </c>
      <c r="B19" s="13" t="s">
        <v>9</v>
      </c>
      <c r="C19" s="12">
        <f>SUM(C20:C28)</f>
        <v>31962588.100000001</v>
      </c>
      <c r="D19" s="12">
        <f>SUM(D20:D28)</f>
        <v>18454315.999999996</v>
      </c>
      <c r="E19" s="11">
        <f>D19/C19*100</f>
        <v>57.73723936954903</v>
      </c>
    </row>
    <row r="20" spans="1:5" ht="37.5" x14ac:dyDescent="0.3">
      <c r="A20" s="10" t="s">
        <v>8</v>
      </c>
      <c r="B20" s="9"/>
      <c r="C20" s="8">
        <v>1011121.2</v>
      </c>
      <c r="D20" s="8">
        <v>758340</v>
      </c>
      <c r="E20" s="2">
        <f>D20/C20*100</f>
        <v>74.999910989899135</v>
      </c>
    </row>
    <row r="21" spans="1:5" ht="56.25" x14ac:dyDescent="0.3">
      <c r="A21" s="10" t="s">
        <v>7</v>
      </c>
      <c r="B21" s="9"/>
      <c r="C21" s="8">
        <v>14048377.4</v>
      </c>
      <c r="D21" s="8">
        <v>7687914.9000000004</v>
      </c>
      <c r="E21" s="2">
        <f>D21/C21*100</f>
        <v>54.724575522864306</v>
      </c>
    </row>
    <row r="22" spans="1:5" ht="37.5" x14ac:dyDescent="0.3">
      <c r="A22" s="10" t="s">
        <v>6</v>
      </c>
      <c r="B22" s="9"/>
      <c r="C22" s="8">
        <v>6812527.7000000002</v>
      </c>
      <c r="D22" s="8">
        <v>5179693.8</v>
      </c>
      <c r="E22" s="2">
        <f>D22/C22*100</f>
        <v>76.031893418943454</v>
      </c>
    </row>
    <row r="23" spans="1:5" ht="18.75" x14ac:dyDescent="0.3">
      <c r="A23" s="10" t="s">
        <v>5</v>
      </c>
      <c r="B23" s="9"/>
      <c r="C23" s="8">
        <v>3841495.7</v>
      </c>
      <c r="D23" s="8">
        <v>3193207.4</v>
      </c>
      <c r="E23" s="2">
        <f>D23/C23*100</f>
        <v>83.12406545190197</v>
      </c>
    </row>
    <row r="24" spans="1:5" ht="37.5" x14ac:dyDescent="0.3">
      <c r="A24" s="10" t="s">
        <v>4</v>
      </c>
      <c r="B24" s="9"/>
      <c r="C24" s="8">
        <v>89.3</v>
      </c>
      <c r="D24" s="8">
        <v>100.4</v>
      </c>
      <c r="E24" s="2">
        <f>D24/C24*100</f>
        <v>112.43001119820831</v>
      </c>
    </row>
    <row r="25" spans="1:5" ht="56.25" x14ac:dyDescent="0.25">
      <c r="A25" s="5" t="s">
        <v>3</v>
      </c>
      <c r="B25" s="7"/>
      <c r="C25" s="3"/>
      <c r="D25" s="8">
        <v>-1500</v>
      </c>
      <c r="E25" s="2"/>
    </row>
    <row r="26" spans="1:5" ht="37.5" x14ac:dyDescent="0.25">
      <c r="A26" s="5" t="s">
        <v>2</v>
      </c>
      <c r="B26" s="7"/>
      <c r="C26" s="3">
        <v>611656</v>
      </c>
      <c r="D26" s="3">
        <v>304502.7</v>
      </c>
      <c r="E26" s="2">
        <f>D26/C26*100</f>
        <v>49.783325921759946</v>
      </c>
    </row>
    <row r="27" spans="1:5" ht="18.75" x14ac:dyDescent="0.3">
      <c r="A27" s="5" t="s">
        <v>1</v>
      </c>
      <c r="B27" s="6"/>
      <c r="C27" s="3">
        <v>4855150</v>
      </c>
      <c r="D27" s="3">
        <v>163800.70000000001</v>
      </c>
      <c r="E27" s="2">
        <f>D27/C27*100</f>
        <v>3.3737515833702361</v>
      </c>
    </row>
    <row r="28" spans="1:5" ht="56.25" x14ac:dyDescent="0.25">
      <c r="A28" s="5" t="s">
        <v>0</v>
      </c>
      <c r="B28" s="4"/>
      <c r="C28" s="3">
        <v>782170.8</v>
      </c>
      <c r="D28" s="3">
        <v>1168256.1000000001</v>
      </c>
      <c r="E28" s="2">
        <f>D28/C28*100</f>
        <v>149.36074064641636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2017-12-11T07:21:15Z</dcterms:created>
  <dcterms:modified xsi:type="dcterms:W3CDTF">2017-12-11T07:21:25Z</dcterms:modified>
</cp:coreProperties>
</file>