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РТ " sheetId="1" r:id="rId1"/>
  </sheets>
  <definedNames>
    <definedName name="_xlnm.Print_Area" localSheetId="0">'РТ '!$A$1:$D$28</definedName>
  </definedNames>
  <calcPr calcId="145621"/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C19" i="1"/>
  <c r="D19" i="1" s="1"/>
  <c r="B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B6" i="1" s="1"/>
  <c r="C6" i="1"/>
  <c r="D6" i="1" l="1"/>
  <c r="D7" i="1"/>
</calcChain>
</file>

<file path=xl/sharedStrings.xml><?xml version="1.0" encoding="utf-8"?>
<sst xmlns="http://schemas.openxmlformats.org/spreadsheetml/2006/main" count="29" uniqueCount="29">
  <si>
    <t>Сведения об исполнении бюджета Республики Татарстан по доходам в разрезе видов доходов в сравнении с запланированными  значениями на 1 апреля 2018 года</t>
  </si>
  <si>
    <t>тыс. руб.</t>
  </si>
  <si>
    <t>Наименование</t>
  </si>
  <si>
    <t>Прогнозируемые объемы доходов бюджета Республики Татарстан на 2018 год</t>
  </si>
  <si>
    <t>1 квартал 2018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</si>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</sst>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0" fontId="9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view="pageBreakPreview" topLeftCell="A4" zoomScale="90" zoomScaleNormal="100" zoomScaleSheetLayoutView="90" workbookViewId="0">
      <selection activeCell="D28" sqref="D28"/>
    </sheetView>
  </sheetViews>
  <sheetFormatPr defaultRowHeight="15.75" x14ac:dyDescent="0.25"/>
  <cols>
    <col min="1" max="1" width="55.5703125" style="2" customWidth="1"/>
    <col min="2" max="2" width="36.85546875" style="27" customWidth="1"/>
    <col min="3" max="3" width="25.42578125" style="27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4" ht="21" customHeight="1" x14ac:dyDescent="0.3">
      <c r="A6" s="9" t="s">
        <v>6</v>
      </c>
      <c r="B6" s="10">
        <f>B7+B19</f>
        <v>209310758.80000001</v>
      </c>
      <c r="C6" s="10">
        <f>C7+C19</f>
        <v>50800093.400000006</v>
      </c>
      <c r="D6" s="11">
        <f t="shared" ref="D6:D17" si="0">C6/B6*100</f>
        <v>24.270177840471334</v>
      </c>
    </row>
    <row r="7" spans="1:4" s="12" customFormat="1" ht="18.75" x14ac:dyDescent="0.3">
      <c r="A7" s="9" t="s">
        <v>7</v>
      </c>
      <c r="B7" s="10">
        <f>SUM(B8:B18)</f>
        <v>183816532.40000001</v>
      </c>
      <c r="C7" s="10">
        <f>SUM(C8:C18)</f>
        <v>47694498.400000006</v>
      </c>
      <c r="D7" s="11">
        <f t="shared" si="0"/>
        <v>25.946794761753434</v>
      </c>
    </row>
    <row r="8" spans="1:4" ht="18.75" x14ac:dyDescent="0.3">
      <c r="A8" s="13" t="s">
        <v>8</v>
      </c>
      <c r="B8" s="14">
        <v>71100000</v>
      </c>
      <c r="C8" s="14">
        <v>24209465.601</v>
      </c>
      <c r="D8" s="15">
        <f t="shared" si="0"/>
        <v>34.049881295358645</v>
      </c>
    </row>
    <row r="9" spans="1:4" ht="18.75" x14ac:dyDescent="0.3">
      <c r="A9" s="13" t="s">
        <v>9</v>
      </c>
      <c r="B9" s="14">
        <v>49409000.899999999</v>
      </c>
      <c r="C9" s="14">
        <v>11736616.255999999</v>
      </c>
      <c r="D9" s="15">
        <f t="shared" si="0"/>
        <v>23.754004416632515</v>
      </c>
    </row>
    <row r="10" spans="1:4" ht="56.25" x14ac:dyDescent="0.3">
      <c r="A10" s="13" t="s">
        <v>10</v>
      </c>
      <c r="B10" s="14">
        <v>24704300</v>
      </c>
      <c r="C10" s="14">
        <v>6371629.9670000002</v>
      </c>
      <c r="D10" s="15">
        <f t="shared" si="0"/>
        <v>25.791582708273459</v>
      </c>
    </row>
    <row r="11" spans="1:4" ht="37.5" x14ac:dyDescent="0.3">
      <c r="A11" s="13" t="s">
        <v>11</v>
      </c>
      <c r="B11" s="14">
        <v>4993345</v>
      </c>
      <c r="C11" s="14">
        <v>1115763.3689999999</v>
      </c>
      <c r="D11" s="15">
        <f t="shared" si="0"/>
        <v>22.345008586428534</v>
      </c>
    </row>
    <row r="12" spans="1:4" ht="18.75" x14ac:dyDescent="0.3">
      <c r="A12" s="13" t="s">
        <v>12</v>
      </c>
      <c r="B12" s="14">
        <v>23995300</v>
      </c>
      <c r="C12" s="14">
        <v>1714786.4450000001</v>
      </c>
      <c r="D12" s="15">
        <f t="shared" si="0"/>
        <v>7.1463430130067147</v>
      </c>
    </row>
    <row r="13" spans="1:4" ht="18.75" x14ac:dyDescent="0.3">
      <c r="A13" s="13" t="s">
        <v>13</v>
      </c>
      <c r="B13" s="14">
        <v>4250000</v>
      </c>
      <c r="C13" s="14">
        <v>680447.21600000001</v>
      </c>
      <c r="D13" s="15">
        <f t="shared" si="0"/>
        <v>16.010522729411765</v>
      </c>
    </row>
    <row r="14" spans="1:4" ht="18.75" x14ac:dyDescent="0.3">
      <c r="A14" s="13" t="s">
        <v>14</v>
      </c>
      <c r="B14" s="14">
        <v>8711</v>
      </c>
      <c r="C14" s="14">
        <v>3377.0309999999999</v>
      </c>
      <c r="D14" s="15">
        <f t="shared" si="0"/>
        <v>38.767431982550796</v>
      </c>
    </row>
    <row r="15" spans="1:4" ht="18.75" x14ac:dyDescent="0.3">
      <c r="A15" s="13" t="s">
        <v>15</v>
      </c>
      <c r="B15" s="14">
        <v>5500</v>
      </c>
      <c r="C15" s="14">
        <v>1464.0319999999999</v>
      </c>
      <c r="D15" s="15">
        <f t="shared" si="0"/>
        <v>26.618763636363635</v>
      </c>
    </row>
    <row r="16" spans="1:4" ht="56.25" x14ac:dyDescent="0.3">
      <c r="A16" s="13" t="s">
        <v>16</v>
      </c>
      <c r="B16" s="14">
        <v>1000</v>
      </c>
      <c r="C16" s="14">
        <v>134.71799999999999</v>
      </c>
      <c r="D16" s="15">
        <f t="shared" si="0"/>
        <v>13.471799999999998</v>
      </c>
    </row>
    <row r="17" spans="1:4" s="19" customFormat="1" ht="18.75" x14ac:dyDescent="0.3">
      <c r="A17" s="16" t="s">
        <v>17</v>
      </c>
      <c r="B17" s="14">
        <v>820221</v>
      </c>
      <c r="C17" s="17">
        <v>201462.02599999998</v>
      </c>
      <c r="D17" s="18">
        <f t="shared" si="0"/>
        <v>24.561920019116798</v>
      </c>
    </row>
    <row r="18" spans="1:4" s="19" customFormat="1" ht="18.75" x14ac:dyDescent="0.3">
      <c r="A18" s="20" t="s">
        <v>18</v>
      </c>
      <c r="B18" s="14">
        <v>4529154.5</v>
      </c>
      <c r="C18" s="17">
        <v>1659351.7390000001</v>
      </c>
      <c r="D18" s="18">
        <f>C18/B18*100</f>
        <v>36.63711933430401</v>
      </c>
    </row>
    <row r="19" spans="1:4" ht="18.75" x14ac:dyDescent="0.25">
      <c r="A19" s="21" t="s">
        <v>19</v>
      </c>
      <c r="B19" s="22">
        <f>SUM(B20:B28)</f>
        <v>25494226.400000002</v>
      </c>
      <c r="C19" s="22">
        <f>SUM(C20:C28)</f>
        <v>3105595</v>
      </c>
      <c r="D19" s="23">
        <f>C19/B19*100</f>
        <v>12.181562018292894</v>
      </c>
    </row>
    <row r="20" spans="1:4" ht="31.5" hidden="1" x14ac:dyDescent="0.25">
      <c r="A20" s="24" t="s">
        <v>20</v>
      </c>
      <c r="B20" s="14"/>
      <c r="C20" s="14"/>
      <c r="D20" s="15"/>
    </row>
    <row r="21" spans="1:4" ht="31.5" x14ac:dyDescent="0.25">
      <c r="A21" s="24" t="s">
        <v>21</v>
      </c>
      <c r="B21" s="14">
        <v>10026239</v>
      </c>
      <c r="C21" s="14">
        <v>937782.4</v>
      </c>
      <c r="D21" s="15">
        <f t="shared" ref="D21:D27" si="1">C21/B21*100</f>
        <v>9.3532819235607683</v>
      </c>
    </row>
    <row r="22" spans="1:4" ht="31.5" x14ac:dyDescent="0.25">
      <c r="A22" s="24" t="s">
        <v>22</v>
      </c>
      <c r="B22" s="14">
        <v>7980125.4000000004</v>
      </c>
      <c r="C22" s="14">
        <v>1634596.2</v>
      </c>
      <c r="D22" s="15">
        <f t="shared" si="1"/>
        <v>20.483339773081759</v>
      </c>
    </row>
    <row r="23" spans="1:4" ht="18.75" x14ac:dyDescent="0.25">
      <c r="A23" s="24" t="s">
        <v>23</v>
      </c>
      <c r="B23" s="14">
        <v>6778506.5</v>
      </c>
      <c r="C23" s="14">
        <v>335847.9</v>
      </c>
      <c r="D23" s="15">
        <f>C23/B23*100</f>
        <v>4.9546002500698352</v>
      </c>
    </row>
    <row r="24" spans="1:4" ht="31.5" x14ac:dyDescent="0.25">
      <c r="A24" s="24" t="s">
        <v>24</v>
      </c>
      <c r="B24" s="14">
        <v>30.8</v>
      </c>
      <c r="C24" s="14">
        <v>43.9</v>
      </c>
      <c r="D24" s="15">
        <f t="shared" si="1"/>
        <v>142.53246753246754</v>
      </c>
    </row>
    <row r="25" spans="1:4" ht="42.75" customHeight="1" x14ac:dyDescent="0.25">
      <c r="A25" s="24" t="s">
        <v>25</v>
      </c>
      <c r="B25" s="25">
        <v>213963.3</v>
      </c>
      <c r="C25" s="14"/>
      <c r="D25" s="15">
        <f t="shared" si="1"/>
        <v>0</v>
      </c>
    </row>
    <row r="26" spans="1:4" ht="18.75" x14ac:dyDescent="0.25">
      <c r="A26" s="24" t="s">
        <v>26</v>
      </c>
      <c r="B26" s="25">
        <v>500000</v>
      </c>
      <c r="C26" s="25">
        <v>20569.599999999999</v>
      </c>
      <c r="D26" s="15">
        <f t="shared" si="1"/>
        <v>4.1139199999999994</v>
      </c>
    </row>
    <row r="27" spans="1:4" ht="94.5" x14ac:dyDescent="0.25">
      <c r="A27" s="24" t="s">
        <v>27</v>
      </c>
      <c r="B27" s="26">
        <v>262.8</v>
      </c>
      <c r="C27" s="25">
        <v>183822.1</v>
      </c>
      <c r="D27" s="15">
        <f t="shared" si="1"/>
        <v>69947.526636225273</v>
      </c>
    </row>
    <row r="28" spans="1:4" ht="47.25" x14ac:dyDescent="0.25">
      <c r="A28" s="24" t="s">
        <v>28</v>
      </c>
      <c r="B28" s="25">
        <v>-4901.3999999999996</v>
      </c>
      <c r="C28" s="25">
        <v>-7067.1</v>
      </c>
      <c r="D28" s="15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2018-05-28T12:18:05Z</dcterms:created>
  <dcterms:modified xsi:type="dcterms:W3CDTF">2018-05-28T12:18:29Z</dcterms:modified>
</cp:coreProperties>
</file>