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РТ с прошлым годом " sheetId="1" r:id="rId1"/>
  </sheets>
  <externalReferences>
    <externalReference r:id="rId2"/>
  </externalReferences>
  <definedNames>
    <definedName name="Z_34747440_AA47_4FC1_BF86_1B8472A7575C_.wvu.Cols" localSheetId="0" hidden="1">'РТ с прошлым годом '!$B:$B</definedName>
    <definedName name="Z_34747440_AA47_4FC1_BF86_1B8472A7575C_.wvu.PrintArea" localSheetId="0" hidden="1">'РТ с прошлым годом '!$A$1:$E$28</definedName>
    <definedName name="Z_34747440_AA47_4FC1_BF86_1B8472A7575C_.wvu.Rows" localSheetId="0" hidden="1">'РТ с прошлым годом '!$25:$25</definedName>
    <definedName name="Z_C2144634_02F3_46C5_BB73_9F66E33A9C52_.wvu.Cols" localSheetId="0" hidden="1">'РТ с прошлым годом '!$B:$B</definedName>
    <definedName name="Z_C2144634_02F3_46C5_BB73_9F66E33A9C52_.wvu.PrintArea" localSheetId="0" hidden="1">'РТ с прошлым годом '!$A$1:$E$28</definedName>
    <definedName name="Z_C2144634_02F3_46C5_BB73_9F66E33A9C52_.wvu.Rows" localSheetId="0" hidden="1">'РТ с прошлым годом '!$25:$25</definedName>
    <definedName name="_xlnm.Print_Area" localSheetId="0">'РТ с прошлым годом '!$A$1:$E$28</definedName>
  </definedNames>
  <calcPr calcId="145621"/>
</workbook>
</file>

<file path=xl/calcChain.xml><?xml version="1.0" encoding="utf-8"?>
<calcChain xmlns="http://schemas.openxmlformats.org/spreadsheetml/2006/main">
  <c r="C7" i="1" l="1"/>
  <c r="C6" i="1" s="1"/>
  <c r="D7" i="1"/>
  <c r="D6" i="1" s="1"/>
  <c r="E6" i="1" s="1"/>
  <c r="E7" i="1"/>
  <c r="E8" i="1"/>
  <c r="E9" i="1"/>
  <c r="E10" i="1"/>
  <c r="E11" i="1"/>
  <c r="E12" i="1"/>
  <c r="E13" i="1"/>
  <c r="E14" i="1"/>
  <c r="E15" i="1"/>
  <c r="E16" i="1"/>
  <c r="E17" i="1"/>
  <c r="E18" i="1"/>
  <c r="C19" i="1"/>
  <c r="D19" i="1"/>
  <c r="E19" i="1"/>
  <c r="E20" i="1"/>
  <c r="E21" i="1"/>
  <c r="E22" i="1"/>
  <c r="E23" i="1"/>
  <c r="E24" i="1"/>
  <c r="E25" i="1"/>
  <c r="E26" i="1"/>
  <c r="E27" i="1"/>
  <c r="G29" i="1"/>
</calcChain>
</file>

<file path=xl/sharedStrings.xml><?xml version="1.0" encoding="utf-8"?>
<sst xmlns="http://schemas.openxmlformats.org/spreadsheetml/2006/main" count="39" uniqueCount="39">
  <si>
    <t>Возвраты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</si>
  <si>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</si>
  <si>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</si>
  <si>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Безвозмездные поступления от негосударственных организаций</t>
  </si>
  <si>
    <t>Прочие безвозмездные поступления от других бюджетов бюджетной системы</t>
  </si>
  <si>
    <t>Иные межбюджетные трансферты</t>
  </si>
  <si>
    <t>Субвенции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</si>
  <si>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</si>
  <si>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Дотации бюджетам бюджетной системы Российской Федерации</t>
  </si>
  <si>
    <t>2 00 00000 00 0000 000</t>
  </si>
  <si>
    <t>БЕЗВОЗМЕЗДНЫЕ ПОСТУПЛЕНИЯ</t>
  </si>
  <si>
    <t xml:space="preserve">Неналоговые доходы </t>
  </si>
  <si>
    <t xml:space="preserve">Иные налоговые доходы </t>
  </si>
  <si>
    <t>1 07 04000 01 0000 110</t>
  </si>
  <si>
    <t>Сборы за пользование объектами животного мира и за пользование объектами водных биологических ресурсов</t>
  </si>
  <si>
    <t>1 07 01000 01 0000 110</t>
  </si>
  <si>
    <t>Налог на добычу полезных ископаемых</t>
  </si>
  <si>
    <t>1 06 05000 02 0000 110</t>
  </si>
  <si>
    <t>Налог на игорный бизнес</t>
  </si>
  <si>
    <t>1 06 04000 02 0000 110</t>
  </si>
  <si>
    <t>Транспортный налог</t>
  </si>
  <si>
    <t>1 06 02000 02 0000 110</t>
  </si>
  <si>
    <t>Налог на имущество организаций</t>
  </si>
  <si>
    <t>1 05 01000 00 0000 11</t>
  </si>
  <si>
    <t>Налог, взимаемый в связи с применением упрощенной системы налогообложения</t>
  </si>
  <si>
    <t>1 03 02000 01 0000 110</t>
  </si>
  <si>
    <t>Акцизы по подакцизным товарам (продукции), производимым на территории Российской Федерации</t>
  </si>
  <si>
    <t>1 01 02000 01 0000 110</t>
  </si>
  <si>
    <t>Налог на доходы физических лиц</t>
  </si>
  <si>
    <t>1 01 01000 00 0000 110</t>
  </si>
  <si>
    <t>Налог на прибыль организаций</t>
  </si>
  <si>
    <t>Налоговые и неналоговые доходы</t>
  </si>
  <si>
    <t>Всего доходов</t>
  </si>
  <si>
    <t>Темп роста доходов бюджета Республики Татарстан, %</t>
  </si>
  <si>
    <t>1 полугодие 2018 года</t>
  </si>
  <si>
    <t xml:space="preserve">1 полугодие 2017 года </t>
  </si>
  <si>
    <t>Наименование</t>
  </si>
  <si>
    <t>тыс.рублей</t>
  </si>
  <si>
    <t>Сведения о поступлении доходов в бюджет Республики Татарстан по видам  доходов за 1 полугодие 2018 года в сравнении с 1 полугодием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</si>
</sst>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_р_._-;\-* #,##0.0_р_._-;_-* &quot;-&quot;?_р_._-;_-@_-"/>
    <numFmt numFmtId="165" formatCode="#,##0.0"/>
    <numFmt numFmtId="166" formatCode="_(* #,##0.00_);_(* \(#,##0.00\);_(* &quot;-&quot;??_);_(@_)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0" fontId="10" fillId="0" borderId="0"/>
    <xf numFmtId="0" fontId="9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4" fontId="0" fillId="0" borderId="0" xfId="0" applyNumberFormat="1"/>
    <xf numFmtId="165" fontId="3" fillId="0" borderId="1" xfId="1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165" fontId="5" fillId="0" borderId="1" xfId="1" applyNumberFormat="1" applyFont="1" applyBorder="1" applyAlignment="1">
      <alignment horizontal="center" vertical="center"/>
    </xf>
    <xf numFmtId="165" fontId="6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Border="1"/>
    <xf numFmtId="165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165" fontId="4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Border="1"/>
    <xf numFmtId="165" fontId="2" fillId="0" borderId="0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Border="1"/>
    <xf numFmtId="165" fontId="4" fillId="0" borderId="0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0" fontId="5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Т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view="pageBreakPreview" topLeftCell="A16" zoomScale="90" zoomScaleNormal="100" zoomScaleSheetLayoutView="90" workbookViewId="0">
      <selection activeCell="E8" sqref="E8"/>
    </sheetView>
  </sheetViews>
  <sheetFormatPr defaultRowHeight="15.75" x14ac:dyDescent="0.25"/>
  <cols>
    <col min="1" max="1" width="55.5703125" style="1" customWidth="1"/>
    <col min="2" max="2" width="33.7109375" style="1" hidden="1" customWidth="1"/>
    <col min="3" max="3" width="33.7109375" style="1" customWidth="1"/>
    <col min="4" max="4" width="31.5703125" style="1" customWidth="1"/>
    <col min="5" max="5" width="25.7109375" style="1" customWidth="1"/>
    <col min="6" max="6" width="9.140625" style="1"/>
    <col min="7" max="7" width="20" style="1" customWidth="1"/>
    <col min="8" max="8" width="32.7109375" style="1" customWidth="1"/>
    <col min="9" max="9" width="24.5703125" style="1" customWidth="1"/>
    <col min="10" max="10" width="29.7109375" style="1" customWidth="1"/>
    <col min="11" max="11" width="14.5703125" style="1" customWidth="1"/>
    <col min="12" max="16384" width="9.140625" style="1"/>
  </cols>
  <sheetData>
    <row r="2" spans="1:10" ht="45" customHeight="1" x14ac:dyDescent="0.25">
      <c r="A2" s="32" t="s">
        <v>38</v>
      </c>
      <c r="B2" s="32"/>
      <c r="C2" s="32"/>
      <c r="D2" s="32"/>
      <c r="E2" s="32"/>
    </row>
    <row r="4" spans="1:10" x14ac:dyDescent="0.25">
      <c r="E4" s="31" t="s">
        <v>37</v>
      </c>
    </row>
    <row r="5" spans="1:10" ht="47.25" x14ac:dyDescent="0.25">
      <c r="A5" s="30" t="s">
        <v>36</v>
      </c>
      <c r="B5" s="30"/>
      <c r="C5" s="30" t="s">
        <v>35</v>
      </c>
      <c r="D5" s="30" t="s">
        <v>34</v>
      </c>
      <c r="E5" s="29" t="s">
        <v>33</v>
      </c>
      <c r="G5" s="20"/>
      <c r="H5" s="20"/>
      <c r="I5" s="20"/>
      <c r="J5" s="20"/>
    </row>
    <row r="6" spans="1:10" s="24" customFormat="1" ht="21" customHeight="1" x14ac:dyDescent="0.3">
      <c r="A6" s="28" t="s">
        <v>32</v>
      </c>
      <c r="B6" s="28"/>
      <c r="C6" s="27">
        <f>C7+C19</f>
        <v>110673430.09485</v>
      </c>
      <c r="D6" s="27">
        <f>D7+D19</f>
        <v>119464085.66987999</v>
      </c>
      <c r="E6" s="9">
        <f>D6/C6*100</f>
        <v>107.94287803991993</v>
      </c>
      <c r="G6" s="25"/>
      <c r="H6" s="26"/>
      <c r="I6" s="26"/>
      <c r="J6" s="25"/>
    </row>
    <row r="7" spans="1:10" s="24" customFormat="1" ht="18.75" x14ac:dyDescent="0.3">
      <c r="A7" s="28" t="s">
        <v>31</v>
      </c>
      <c r="B7" s="28"/>
      <c r="C7" s="27">
        <f>C8+C9+C10+C11+C12+C13+C14+C15+C16+C17+C18</f>
        <v>98554214.323420003</v>
      </c>
      <c r="D7" s="27">
        <f>D8+D9+D10+D11+D12+D13+D14+D15+D16+D17+D18</f>
        <v>107743290.01116998</v>
      </c>
      <c r="E7" s="9">
        <f>D7/C7*100</f>
        <v>109.32387899475783</v>
      </c>
      <c r="G7" s="25"/>
      <c r="H7" s="26"/>
      <c r="I7" s="26"/>
      <c r="J7" s="25"/>
    </row>
    <row r="8" spans="1:10" ht="18.75" x14ac:dyDescent="0.3">
      <c r="A8" s="23" t="s">
        <v>30</v>
      </c>
      <c r="B8" s="6" t="s">
        <v>29</v>
      </c>
      <c r="C8" s="4">
        <v>44940311.770439997</v>
      </c>
      <c r="D8" s="4">
        <v>49146956.315779999</v>
      </c>
      <c r="E8" s="3">
        <f>D8/C8*100</f>
        <v>109.36051482425846</v>
      </c>
      <c r="G8" s="20"/>
      <c r="H8" s="20"/>
      <c r="I8" s="20"/>
      <c r="J8" s="20"/>
    </row>
    <row r="9" spans="1:10" ht="18.75" x14ac:dyDescent="0.3">
      <c r="A9" s="23" t="s">
        <v>28</v>
      </c>
      <c r="B9" s="22" t="s">
        <v>27</v>
      </c>
      <c r="C9" s="4">
        <v>21800149.17681</v>
      </c>
      <c r="D9" s="4">
        <v>24213210.95465</v>
      </c>
      <c r="E9" s="3">
        <f>D9/C9*100</f>
        <v>111.06901497906676</v>
      </c>
      <c r="G9" s="20"/>
      <c r="H9" s="20"/>
      <c r="I9" s="20"/>
      <c r="J9" s="20"/>
    </row>
    <row r="10" spans="1:10" ht="56.25" x14ac:dyDescent="0.3">
      <c r="A10" s="23" t="s">
        <v>26</v>
      </c>
      <c r="B10" s="22" t="s">
        <v>25</v>
      </c>
      <c r="C10" s="4">
        <v>13860704.438060001</v>
      </c>
      <c r="D10" s="4">
        <v>14268206.25591</v>
      </c>
      <c r="E10" s="3">
        <f>D10/C10*100</f>
        <v>102.93997913072184</v>
      </c>
      <c r="G10" s="20"/>
      <c r="H10" s="20"/>
      <c r="I10" s="20"/>
      <c r="J10" s="20"/>
    </row>
    <row r="11" spans="1:10" ht="37.5" x14ac:dyDescent="0.3">
      <c r="A11" s="23" t="s">
        <v>24</v>
      </c>
      <c r="B11" s="22" t="s">
        <v>23</v>
      </c>
      <c r="C11" s="4">
        <v>2620574.19098</v>
      </c>
      <c r="D11" s="4">
        <v>3273475.3376600002</v>
      </c>
      <c r="E11" s="3">
        <f>D11/C11*100</f>
        <v>124.91443092614138</v>
      </c>
      <c r="G11" s="20"/>
      <c r="H11" s="20"/>
      <c r="I11" s="20"/>
      <c r="J11" s="20"/>
    </row>
    <row r="12" spans="1:10" ht="18.75" x14ac:dyDescent="0.3">
      <c r="A12" s="23" t="s">
        <v>22</v>
      </c>
      <c r="B12" s="6" t="s">
        <v>21</v>
      </c>
      <c r="C12" s="4">
        <v>10542041.60836</v>
      </c>
      <c r="D12" s="4">
        <v>11634388.437200001</v>
      </c>
      <c r="E12" s="3">
        <f>D12/C12*100</f>
        <v>110.36181481178895</v>
      </c>
      <c r="G12" s="20"/>
      <c r="H12" s="20"/>
      <c r="I12" s="20"/>
      <c r="J12" s="20"/>
    </row>
    <row r="13" spans="1:10" ht="18.75" x14ac:dyDescent="0.3">
      <c r="A13" s="23" t="s">
        <v>20</v>
      </c>
      <c r="B13" s="22" t="s">
        <v>19</v>
      </c>
      <c r="C13" s="4">
        <v>1053444.61891</v>
      </c>
      <c r="D13" s="4">
        <v>1123473.7111599999</v>
      </c>
      <c r="E13" s="3">
        <f>D13/C13*100</f>
        <v>106.64762921495192</v>
      </c>
      <c r="G13" s="20"/>
      <c r="H13" s="20"/>
      <c r="I13" s="20"/>
      <c r="J13" s="20"/>
    </row>
    <row r="14" spans="1:10" ht="18.75" x14ac:dyDescent="0.3">
      <c r="A14" s="23" t="s">
        <v>18</v>
      </c>
      <c r="B14" s="6" t="s">
        <v>17</v>
      </c>
      <c r="C14" s="4">
        <v>4553.1932299999999</v>
      </c>
      <c r="D14" s="4">
        <v>7719.3323499999997</v>
      </c>
      <c r="E14" s="3">
        <f>D14/C14*100</f>
        <v>169.53667371590993</v>
      </c>
      <c r="G14" s="20"/>
      <c r="H14" s="20"/>
      <c r="I14" s="20"/>
      <c r="J14" s="20"/>
    </row>
    <row r="15" spans="1:10" ht="18.75" x14ac:dyDescent="0.3">
      <c r="A15" s="23" t="s">
        <v>16</v>
      </c>
      <c r="B15" s="22" t="s">
        <v>15</v>
      </c>
      <c r="C15" s="4">
        <v>3250.3935499999998</v>
      </c>
      <c r="D15" s="4">
        <v>3552.4258199999999</v>
      </c>
      <c r="E15" s="3">
        <f>D15/C15*100</f>
        <v>109.29217540442141</v>
      </c>
      <c r="G15" s="20"/>
      <c r="H15" s="20"/>
      <c r="I15" s="20"/>
      <c r="J15" s="20"/>
    </row>
    <row r="16" spans="1:10" ht="56.25" x14ac:dyDescent="0.3">
      <c r="A16" s="23" t="s">
        <v>14</v>
      </c>
      <c r="B16" s="22" t="s">
        <v>13</v>
      </c>
      <c r="C16" s="4">
        <v>197.54329000000001</v>
      </c>
      <c r="D16" s="4">
        <v>223.93790000000001</v>
      </c>
      <c r="E16" s="3">
        <f>D16/C16*100</f>
        <v>113.36143080334442</v>
      </c>
      <c r="G16" s="21"/>
      <c r="H16" s="20"/>
      <c r="I16" s="20"/>
      <c r="J16" s="20"/>
    </row>
    <row r="17" spans="1:10" s="13" customFormat="1" ht="18.75" x14ac:dyDescent="0.3">
      <c r="A17" s="17" t="s">
        <v>12</v>
      </c>
      <c r="B17" s="19"/>
      <c r="C17" s="4">
        <v>453688.88086999999</v>
      </c>
      <c r="D17" s="18">
        <v>451957.45705999999</v>
      </c>
      <c r="E17" s="15">
        <f>D17/C17*100</f>
        <v>99.618367589992545</v>
      </c>
      <c r="G17" s="14"/>
      <c r="H17" s="14"/>
      <c r="I17" s="14"/>
      <c r="J17" s="14"/>
    </row>
    <row r="18" spans="1:10" s="13" customFormat="1" ht="18.75" x14ac:dyDescent="0.3">
      <c r="A18" s="17" t="s">
        <v>11</v>
      </c>
      <c r="B18" s="16"/>
      <c r="C18" s="4">
        <v>3275298.5089199999</v>
      </c>
      <c r="D18" s="4">
        <v>3620125.8456799998</v>
      </c>
      <c r="E18" s="15">
        <f>D18/C18*100</f>
        <v>110.52811937052125</v>
      </c>
      <c r="G18" s="14"/>
      <c r="H18" s="14"/>
      <c r="I18" s="14"/>
      <c r="J18" s="14"/>
    </row>
    <row r="19" spans="1:10" ht="18.75" x14ac:dyDescent="0.25">
      <c r="A19" s="12" t="s">
        <v>10</v>
      </c>
      <c r="B19" s="11" t="s">
        <v>9</v>
      </c>
      <c r="C19" s="10">
        <f>SUM(C20:C28)</f>
        <v>12119215.771429999</v>
      </c>
      <c r="D19" s="10">
        <f>SUM(D20:D28)</f>
        <v>11720795.658709999</v>
      </c>
      <c r="E19" s="9">
        <f>D19/C19*100</f>
        <v>96.712492621352268</v>
      </c>
      <c r="G19" s="2"/>
      <c r="H19"/>
    </row>
    <row r="20" spans="1:10" ht="37.5" x14ac:dyDescent="0.3">
      <c r="A20" s="8" t="s">
        <v>8</v>
      </c>
      <c r="B20" s="7">
        <v>483019.3</v>
      </c>
      <c r="C20" s="4">
        <v>505560</v>
      </c>
      <c r="D20" s="4">
        <v>253998</v>
      </c>
      <c r="E20" s="3">
        <f>D20/C20*100</f>
        <v>50.240920958936627</v>
      </c>
      <c r="G20" s="2"/>
      <c r="H20"/>
    </row>
    <row r="21" spans="1:10" ht="56.25" x14ac:dyDescent="0.3">
      <c r="A21" s="8" t="s">
        <v>7</v>
      </c>
      <c r="B21" s="7">
        <v>1070649.3</v>
      </c>
      <c r="C21" s="4">
        <v>4701626.8</v>
      </c>
      <c r="D21" s="4">
        <v>2661052.0378</v>
      </c>
      <c r="E21" s="3">
        <f>D21/C21*100</f>
        <v>56.598538144286572</v>
      </c>
      <c r="G21" s="2"/>
      <c r="H21"/>
    </row>
    <row r="22" spans="1:10" ht="37.5" x14ac:dyDescent="0.3">
      <c r="A22" s="8" t="s">
        <v>6</v>
      </c>
      <c r="B22" s="7">
        <v>1891010.3</v>
      </c>
      <c r="C22" s="4">
        <v>3726860.9824800002</v>
      </c>
      <c r="D22" s="4">
        <v>3551609.8601700002</v>
      </c>
      <c r="E22" s="3">
        <f>D22/C22*100</f>
        <v>95.297621158023958</v>
      </c>
      <c r="G22" s="2"/>
      <c r="H22"/>
    </row>
    <row r="23" spans="1:10" ht="18.75" x14ac:dyDescent="0.3">
      <c r="A23" s="8" t="s">
        <v>5</v>
      </c>
      <c r="B23" s="7">
        <v>122507.7</v>
      </c>
      <c r="C23" s="4">
        <v>2035679.2</v>
      </c>
      <c r="D23" s="4">
        <v>4526547.0288199997</v>
      </c>
      <c r="E23" s="3">
        <f>D23/C23*100</f>
        <v>222.36052855577637</v>
      </c>
      <c r="G23" s="2"/>
      <c r="H23"/>
    </row>
    <row r="24" spans="1:10" ht="37.5" x14ac:dyDescent="0.3">
      <c r="A24" s="8" t="s">
        <v>4</v>
      </c>
      <c r="B24" s="7">
        <v>32.200000000000003</v>
      </c>
      <c r="C24" s="4">
        <v>66.89</v>
      </c>
      <c r="D24" s="4">
        <v>90.156000000000006</v>
      </c>
      <c r="E24" s="3">
        <f>D24/C24*100</f>
        <v>134.78247869636718</v>
      </c>
      <c r="G24" s="2"/>
      <c r="H24"/>
    </row>
    <row r="25" spans="1:10" ht="39.75" customHeight="1" x14ac:dyDescent="0.25">
      <c r="A25" s="5" t="s">
        <v>3</v>
      </c>
      <c r="B25" s="6">
        <v>387857.5</v>
      </c>
      <c r="C25" s="4">
        <v>60337</v>
      </c>
      <c r="D25" s="4">
        <v>16545.268250000001</v>
      </c>
      <c r="E25" s="3">
        <f>D25/C25*100</f>
        <v>27.421430051212358</v>
      </c>
      <c r="G25" s="2"/>
      <c r="H25"/>
    </row>
    <row r="26" spans="1:10" ht="24.75" customHeight="1" x14ac:dyDescent="0.25">
      <c r="A26" s="5" t="s">
        <v>2</v>
      </c>
      <c r="B26" s="6"/>
      <c r="C26" s="4">
        <v>163800.70000000001</v>
      </c>
      <c r="D26" s="4">
        <v>525019.16299999994</v>
      </c>
      <c r="E26" s="3">
        <f>D26/C26*100</f>
        <v>320.52314977896913</v>
      </c>
      <c r="G26" s="2"/>
      <c r="H26"/>
    </row>
    <row r="27" spans="1:10" ht="131.25" x14ac:dyDescent="0.25">
      <c r="A27" s="5" t="s">
        <v>1</v>
      </c>
      <c r="B27" s="6">
        <v>246361.8</v>
      </c>
      <c r="C27" s="4">
        <v>880645.74244000006</v>
      </c>
      <c r="D27" s="4">
        <v>197183.51454</v>
      </c>
      <c r="E27" s="3">
        <f>D27/C27*100</f>
        <v>22.390787241378671</v>
      </c>
      <c r="G27" s="2"/>
      <c r="H27"/>
    </row>
    <row r="28" spans="1:10" ht="56.25" x14ac:dyDescent="0.25">
      <c r="A28" s="5" t="s">
        <v>0</v>
      </c>
      <c r="C28" s="4">
        <v>44638.456509999996</v>
      </c>
      <c r="D28" s="4">
        <v>-11249.369869999999</v>
      </c>
      <c r="E28" s="3"/>
      <c r="G28" s="2"/>
    </row>
    <row r="29" spans="1:10" x14ac:dyDescent="0.25">
      <c r="G29" s="2">
        <f>'[1]РТ '!D30</f>
        <v>0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с прошлым годом </vt:lpstr>
      <vt:lpstr>'РТ с прошлым годом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Гулюза Гимадиева</dc:creator>
  <cp:lastModifiedBy>Гулюза Гимадиева</cp:lastModifiedBy>
  <dcterms:created xsi:type="dcterms:W3CDTF">2018-09-20T12:03:04Z</dcterms:created>
  <dcterms:modified xsi:type="dcterms:W3CDTF">2018-09-20T12:03:12Z</dcterms:modified>
</cp:coreProperties>
</file>