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7100" windowHeight="9852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<sst xmlns="http://schemas.openxmlformats.org/spreadsheetml/2006/main" count="111" uniqueCount="97">
  <si>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</si>
  <si>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бюджета - Всего</t>
  </si>
  <si>
    <t>Результат исполнения бюджета (дефицит '--', профицит '+')</t>
  </si>
  <si>
    <t>Код дохода по КД</t>
  </si>
  <si>
    <t>10000000000000000</t>
  </si>
  <si>
    <t>10100000000000000</t>
  </si>
  <si>
    <t>10300000000000000</t>
  </si>
  <si>
    <t>10500000000000000</t>
  </si>
  <si>
    <t>10600000000000000</t>
  </si>
  <si>
    <t>10700000000000000</t>
  </si>
  <si>
    <t>10800000000000000</t>
  </si>
  <si>
    <t>10900000000000000</t>
  </si>
  <si>
    <t>11100000000000000</t>
  </si>
  <si>
    <t>11200000000000000</t>
  </si>
  <si>
    <t>11300000000000000</t>
  </si>
  <si>
    <t>11400000000000000</t>
  </si>
  <si>
    <t>11500000000000000</t>
  </si>
  <si>
    <t>11600000000000000</t>
  </si>
  <si>
    <t>11700000000000000</t>
  </si>
  <si>
    <t>20000000000000000</t>
  </si>
  <si>
    <t>20200000000000000</t>
  </si>
  <si>
    <t>20400000000000000</t>
  </si>
  <si>
    <t>20700000000000000</t>
  </si>
  <si>
    <t>21800000000000000</t>
  </si>
  <si>
    <t>21900000000000000</t>
  </si>
  <si>
    <t>85000000000000000</t>
  </si>
  <si>
    <t>01000000000000000</t>
  </si>
  <si>
    <t>01000000000000251</t>
  </si>
  <si>
    <t>02000000000000000</t>
  </si>
  <si>
    <t>02000000000000251</t>
  </si>
  <si>
    <t>03000000000000000</t>
  </si>
  <si>
    <t>03000000000000251</t>
  </si>
  <si>
    <t>04000000000000000</t>
  </si>
  <si>
    <t>04000000000000251</t>
  </si>
  <si>
    <t>05000000000000000</t>
  </si>
  <si>
    <t>05000000000000251</t>
  </si>
  <si>
    <t>06000000000000000</t>
  </si>
  <si>
    <t>06000000000000251</t>
  </si>
  <si>
    <t>07000000000000000</t>
  </si>
  <si>
    <t>07000000000000251</t>
  </si>
  <si>
    <t>08000000000000000</t>
  </si>
  <si>
    <t>08000000000000251</t>
  </si>
  <si>
    <t>09000000000000000</t>
  </si>
  <si>
    <t>09000000000000251</t>
  </si>
  <si>
    <t>10000000000000251</t>
  </si>
  <si>
    <t>11000000000000000</t>
  </si>
  <si>
    <t>11000000000000251</t>
  </si>
  <si>
    <t>12000000000000000</t>
  </si>
  <si>
    <t>13000000000000000</t>
  </si>
  <si>
    <t>14000000000000000</t>
  </si>
  <si>
    <t>14000000000000251</t>
  </si>
  <si>
    <t>96000000000000000</t>
  </si>
  <si>
    <t>00079000000000000000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</si>
  <si>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</si>
  <si>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</si>
  <si>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</si>
  <si>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</si>
  <si>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</si>
  <si>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</si>
  <si>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</si>
  <si>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</si>
  <si>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</si>
  <si>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</si>
  <si>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</si>
  <si>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</si>
  <si>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</si>
  <si>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</si>
  <si>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</si>
  <si>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</si>
  <si>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</si>
  <si>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</si>
  <si>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</si>
  <si>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</si>
  <si>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ОБЩЕГОСУДАРСТВЕННЫЕ ВОПРОСЫ</t>
  </si>
  <si>
    <t>Перечисления другим бюджетам бюджетной системы Российской Федерации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</si>
  <si>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</si>
  <si>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</si>
  <si>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</si>
  <si>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</si>
  <si>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</si>
  <si>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</si>
  <si>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</si>
  <si>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</si>
  <si>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</si>
  <si>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</si>
  <si>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</si>
  <si>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</si>
  <si>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</si>
  <si>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ОТЧЕТ ОБ ИСПОЛНЕНИИ КОНСОЛИДИРОВАННОГО БЮДЖЕТА РЕСПУБЛИКИ ТАТАРСТАН и БЮДЖЕТА РЕСПУБЛИКИ ТАТАРСТАН</t>
  </si>
  <si>
    <t>на 1 октября 2018 года</t>
  </si>
  <si>
    <t xml:space="preserve">Единица измерения: тыс. руб </t>
  </si>
  <si>
    <t xml:space="preserve"> Наименование показателя</t>
  </si>
  <si>
    <t>Расходы бюджета - Всего</t>
  </si>
  <si>
    <t>Консолидированный бюджет Республики Татарстан</t>
  </si>
  <si>
    <t>Бюджет Республики Татарстан</t>
  </si>
  <si>
    <t>план</t>
  </si>
  <si>
    <t>исполнено</t>
  </si>
</sst>
</file>

<file path=xl/styles.xml><?xml version="1.0" encoding="utf-8"?>
<styleSheet xmlns="http://schemas.openxmlformats.org/spreadsheetml/2006/main">
  <numFmts count="11">
    <numFmt numFmtId="5" formatCode="#,##0\ &quot;p.&quot;;\-#,##0\ &quot;p.&quot;"/>
    <numFmt numFmtId="6" formatCode="#,##0\ &quot;p.&quot;;[Red]\-#,##0\ &quot;p.&quot;"/>
    <numFmt numFmtId="7" formatCode="#,##0.00\ &quot;p.&quot;;\-#,##0.00\ &quot;p.&quot;"/>
    <numFmt numFmtId="8" formatCode="#,##0.00\ &quot;p.&quot;;[Red]\-#,##0.00\ &quot;p.&quot;"/>
    <numFmt numFmtId="42" formatCode="_-* #,##0\ &quot;p.&quot;_-;\-* #,##0\ &quot;p.&quot;_-;_-* &quot;-&quot;\ &quot;p.&quot;_-;_-@_-"/>
    <numFmt numFmtId="41" formatCode="_-* #,##0\ _p_._-;\-* #,##0\ _p_._-;_-* &quot;-&quot;\ _p_._-;_-@_-"/>
    <numFmt numFmtId="44" formatCode="_-* #,##0.00\ &quot;p.&quot;_-;\-* #,##0.00\ &quot;p.&quot;_-;_-* &quot;-&quot;??\ &quot;p.&quot;_-;_-@_-"/>
    <numFmt numFmtId="43" formatCode="_-* #,##0.00\ _p_._-;\-* #,##0.00\ _p_._-;_-* &quot;-&quot;??\ _p_._-;_-@_-"/>
    <numFmt numFmtId="164" formatCode="#,##0.0"/>
    <numFmt numFmtId="165" formatCode="_-* #,##0.0\ _p_._-;\-* #,##0.0\ _p_._-;_-* &quot;-&quot;??\ _p_._-;_-@_-"/>
    <numFmt numFmtId="166" formatCode="_-* #,##0.0\ _p_._-;\-* #,##0.0\ _p_._-;_-* &quot;-&quot;?\ _p_._-;_-@_-"/>
  </numFmts>
  <fonts count="38">
    <font>
      <sz val="10"/>
      <name val="Arial"/>
      <family val="0"/>
    </font>
    <font>
      <b/>
      <sz val="20"/>
      <name val="Times New Roman"/>
      <family val="1"/>
    </font>
    <font>
      <sz val="10"/>
      <name val="Arial Cyr"/>
      <family val="0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53" applyFont="1" applyFill="1" applyAlignment="1">
      <alignment wrapText="1"/>
      <protection/>
    </xf>
    <xf numFmtId="0" fontId="3" fillId="0" borderId="0" xfId="0" applyFont="1" applyFill="1" applyAlignment="1">
      <alignment/>
    </xf>
    <xf numFmtId="0" fontId="1" fillId="0" borderId="0" xfId="0" applyNumberFormat="1" applyFont="1" applyFill="1" applyBorder="1" applyAlignment="1" applyProtection="1">
      <alignment vertical="top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wrapText="1"/>
    </xf>
    <xf numFmtId="0" fontId="1" fillId="0" borderId="11" xfId="52" applyNumberFormat="1" applyFont="1" applyFill="1" applyBorder="1" applyAlignment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164" fontId="3" fillId="0" borderId="11" xfId="52" applyNumberFormat="1" applyFont="1" applyFill="1" applyBorder="1" applyAlignment="1">
      <alignment horizontal="center" vertical="center"/>
      <protection/>
    </xf>
    <xf numFmtId="165" fontId="3" fillId="0" borderId="0" xfId="60" applyNumberFormat="1" applyFont="1" applyFill="1" applyAlignment="1">
      <alignment/>
      <protection locked="0"/>
    </xf>
    <xf numFmtId="164" fontId="3" fillId="0" borderId="12" xfId="52" applyNumberFormat="1" applyFont="1" applyFill="1" applyBorder="1" applyAlignment="1">
      <alignment horizontal="center" vertical="center" wrapText="1"/>
      <protection/>
    </xf>
    <xf numFmtId="164" fontId="3" fillId="0" borderId="13" xfId="52" applyNumberFormat="1" applyFont="1" applyFill="1" applyBorder="1" applyAlignment="1">
      <alignment horizontal="center" vertical="center" wrapText="1"/>
      <protection/>
    </xf>
    <xf numFmtId="0" fontId="1" fillId="0" borderId="0" xfId="53" applyFont="1" applyFill="1" applyAlignment="1">
      <alignment horizontal="center" wrapText="1"/>
      <protection/>
    </xf>
    <xf numFmtId="0" fontId="3" fillId="0" borderId="14" xfId="52" applyFont="1" applyFill="1" applyBorder="1" applyAlignment="1">
      <alignment horizontal="center" vertical="center"/>
      <protection/>
    </xf>
    <xf numFmtId="0" fontId="3" fillId="0" borderId="15" xfId="52" applyFont="1" applyFill="1" applyBorder="1" applyAlignment="1">
      <alignment horizontal="center" vertical="center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1" fillId="0" borderId="0" xfId="53" applyFont="1" applyFill="1" applyAlignment="1">
      <alignment/>
      <protection/>
    </xf>
    <xf numFmtId="0" fontId="3" fillId="0" borderId="0" xfId="53" applyFont="1" applyFill="1" applyAlignment="1">
      <alignment/>
      <protection/>
    </xf>
    <xf numFmtId="49" fontId="1" fillId="0" borderId="17" xfId="0" applyNumberFormat="1" applyFont="1" applyFill="1" applyBorder="1" applyAlignment="1" applyProtection="1">
      <alignment vertical="center"/>
      <protection/>
    </xf>
    <xf numFmtId="0" fontId="1" fillId="0" borderId="12" xfId="53" applyFont="1" applyFill="1" applyBorder="1" applyAlignment="1">
      <alignment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164" fontId="1" fillId="0" borderId="0" xfId="52" applyNumberFormat="1" applyFont="1" applyFill="1" applyAlignment="1">
      <alignment horizontal="center" vertical="center"/>
      <protection/>
    </xf>
    <xf numFmtId="0" fontId="1" fillId="0" borderId="0" xfId="53" applyFont="1" applyFill="1" applyAlignment="1">
      <alignment vertical="center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53" applyFont="1" applyFill="1" applyAlignment="1">
      <alignment vertical="center"/>
      <protection/>
    </xf>
    <xf numFmtId="165" fontId="1" fillId="0" borderId="11" xfId="60" applyNumberFormat="1" applyFont="1" applyFill="1" applyBorder="1" applyAlignment="1">
      <alignment vertical="center"/>
      <protection locked="0"/>
    </xf>
    <xf numFmtId="165" fontId="3" fillId="0" borderId="11" xfId="60" applyNumberFormat="1" applyFont="1" applyFill="1" applyBorder="1" applyAlignment="1">
      <alignment vertical="center"/>
      <protection locked="0"/>
    </xf>
    <xf numFmtId="0" fontId="3" fillId="0" borderId="0" xfId="0" applyFont="1" applyFill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AF5F5"/>
      <rgbColor rgb="00F0F0F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showGridLines="0" tabSelected="1" zoomScale="40" zoomScaleNormal="40" zoomScalePageLayoutView="0" workbookViewId="0" topLeftCell="A43">
      <selection activeCell="Q53" sqref="Q53"/>
    </sheetView>
  </sheetViews>
  <sheetFormatPr defaultColWidth="9.140625" defaultRowHeight="12.75"/>
  <cols>
    <col min="1" max="1" width="70.8515625" style="5" customWidth="1"/>
    <col min="2" max="2" width="36.00390625" style="2" customWidth="1"/>
    <col min="3" max="3" width="35.7109375" style="29" customWidth="1"/>
    <col min="4" max="4" width="31.28125" style="29" customWidth="1"/>
    <col min="5" max="5" width="32.57421875" style="29" customWidth="1"/>
    <col min="6" max="6" width="30.28125" style="29" customWidth="1"/>
    <col min="7" max="10" width="35.57421875" style="9" customWidth="1"/>
    <col min="11" max="16384" width="8.8515625" style="2" customWidth="1"/>
  </cols>
  <sheetData>
    <row r="1" spans="1:6" ht="24.75">
      <c r="A1" s="12" t="s">
        <v>88</v>
      </c>
      <c r="B1" s="12"/>
      <c r="C1" s="12"/>
      <c r="D1" s="12"/>
      <c r="E1" s="12"/>
      <c r="F1" s="12"/>
    </row>
    <row r="2" spans="1:6" ht="24.75">
      <c r="A2" s="1"/>
      <c r="B2" s="17"/>
      <c r="C2" s="23" t="s">
        <v>89</v>
      </c>
      <c r="D2" s="23"/>
      <c r="E2" s="24"/>
      <c r="F2" s="24"/>
    </row>
    <row r="3" spans="1:6" ht="24.75">
      <c r="A3" s="3"/>
      <c r="B3" s="3"/>
      <c r="C3" s="25"/>
      <c r="D3" s="25"/>
      <c r="E3" s="25"/>
      <c r="F3" s="25"/>
    </row>
    <row r="4" spans="1:6" ht="24.75">
      <c r="A4" s="1" t="s">
        <v>90</v>
      </c>
      <c r="B4" s="18"/>
      <c r="C4" s="26"/>
      <c r="D4" s="26"/>
      <c r="E4" s="26"/>
      <c r="F4" s="26"/>
    </row>
    <row r="5" spans="1:6" ht="63.75" customHeight="1">
      <c r="A5" s="13" t="s">
        <v>91</v>
      </c>
      <c r="B5" s="15" t="s">
        <v>3</v>
      </c>
      <c r="C5" s="10" t="s">
        <v>93</v>
      </c>
      <c r="D5" s="11"/>
      <c r="E5" s="10" t="s">
        <v>94</v>
      </c>
      <c r="F5" s="11"/>
    </row>
    <row r="6" spans="1:6" ht="39" customHeight="1">
      <c r="A6" s="14"/>
      <c r="B6" s="16"/>
      <c r="C6" s="8" t="s">
        <v>95</v>
      </c>
      <c r="D6" s="8" t="s">
        <v>96</v>
      </c>
      <c r="E6" s="8" t="s">
        <v>95</v>
      </c>
      <c r="F6" s="8" t="s">
        <v>96</v>
      </c>
    </row>
    <row r="7" spans="1:10" ht="54" customHeight="1">
      <c r="A7" s="6" t="s">
        <v>1</v>
      </c>
      <c r="B7" s="20" t="s">
        <v>25</v>
      </c>
      <c r="C7" s="27">
        <v>287373972.3</v>
      </c>
      <c r="D7" s="27">
        <v>210358350</v>
      </c>
      <c r="E7" s="27">
        <v>246217652.9</v>
      </c>
      <c r="F7" s="27">
        <v>179144312.8</v>
      </c>
      <c r="G7" s="2"/>
      <c r="H7" s="2"/>
      <c r="I7" s="2"/>
      <c r="J7" s="2"/>
    </row>
    <row r="8" spans="1:10" ht="50.25">
      <c r="A8" s="4" t="s">
        <v>53</v>
      </c>
      <c r="B8" s="21" t="s">
        <v>4</v>
      </c>
      <c r="C8" s="28">
        <v>257241236.3</v>
      </c>
      <c r="D8" s="28">
        <v>191766552.6</v>
      </c>
      <c r="E8" s="28">
        <v>216099445.7</v>
      </c>
      <c r="F8" s="28">
        <f>160457183.4+0.1</f>
        <v>160457183.5</v>
      </c>
      <c r="G8" s="2"/>
      <c r="H8" s="2"/>
      <c r="I8" s="2"/>
      <c r="J8" s="2"/>
    </row>
    <row r="9" spans="1:10" ht="24.75">
      <c r="A9" s="4" t="s">
        <v>54</v>
      </c>
      <c r="B9" s="21" t="s">
        <v>5</v>
      </c>
      <c r="C9" s="28">
        <v>163394075</v>
      </c>
      <c r="D9" s="28">
        <v>121692550.2</v>
      </c>
      <c r="E9" s="28">
        <v>142200000</v>
      </c>
      <c r="F9" s="28">
        <v>105850342.8</v>
      </c>
      <c r="G9" s="2"/>
      <c r="H9" s="2"/>
      <c r="I9" s="2"/>
      <c r="J9" s="2"/>
    </row>
    <row r="10" spans="1:10" ht="100.5">
      <c r="A10" s="4" t="s">
        <v>55</v>
      </c>
      <c r="B10" s="21" t="s">
        <v>6</v>
      </c>
      <c r="C10" s="28">
        <v>29776200</v>
      </c>
      <c r="D10" s="28">
        <v>23453103.5</v>
      </c>
      <c r="E10" s="28">
        <v>28904200</v>
      </c>
      <c r="F10" s="28">
        <v>22764681.2</v>
      </c>
      <c r="G10" s="2"/>
      <c r="H10" s="2"/>
      <c r="I10" s="2"/>
      <c r="J10" s="2"/>
    </row>
    <row r="11" spans="1:10" ht="24.75">
      <c r="A11" s="4" t="s">
        <v>56</v>
      </c>
      <c r="B11" s="21" t="s">
        <v>7</v>
      </c>
      <c r="C11" s="28">
        <v>9950978.3</v>
      </c>
      <c r="D11" s="28">
        <v>8150911.4</v>
      </c>
      <c r="E11" s="28">
        <v>5700000</v>
      </c>
      <c r="F11" s="28">
        <v>4640444.2</v>
      </c>
      <c r="G11" s="2"/>
      <c r="H11" s="2"/>
      <c r="I11" s="2"/>
      <c r="J11" s="2"/>
    </row>
    <row r="12" spans="1:10" ht="24.75">
      <c r="A12" s="4" t="s">
        <v>57</v>
      </c>
      <c r="B12" s="21" t="s">
        <v>8</v>
      </c>
      <c r="C12" s="28">
        <v>38879381.6</v>
      </c>
      <c r="D12" s="28">
        <v>26541177.5</v>
      </c>
      <c r="E12" s="28">
        <v>29881500</v>
      </c>
      <c r="F12" s="28">
        <v>20528096.5</v>
      </c>
      <c r="G12" s="2"/>
      <c r="H12" s="2"/>
      <c r="I12" s="2"/>
      <c r="J12" s="2"/>
    </row>
    <row r="13" spans="1:10" ht="75">
      <c r="A13" s="4" t="s">
        <v>58</v>
      </c>
      <c r="B13" s="21" t="s">
        <v>9</v>
      </c>
      <c r="C13" s="28">
        <v>75904</v>
      </c>
      <c r="D13" s="28">
        <v>50665.6</v>
      </c>
      <c r="E13" s="28">
        <v>8200</v>
      </c>
      <c r="F13" s="28">
        <v>7121.4</v>
      </c>
      <c r="G13" s="2"/>
      <c r="H13" s="2"/>
      <c r="I13" s="2"/>
      <c r="J13" s="2"/>
    </row>
    <row r="14" spans="1:10" ht="24.75">
      <c r="A14" s="4" t="s">
        <v>59</v>
      </c>
      <c r="B14" s="21" t="s">
        <v>10</v>
      </c>
      <c r="C14" s="28">
        <v>1371026</v>
      </c>
      <c r="D14" s="28">
        <v>1066614.4</v>
      </c>
      <c r="E14" s="28">
        <v>890000</v>
      </c>
      <c r="F14" s="28">
        <v>665996.9</v>
      </c>
      <c r="G14" s="2"/>
      <c r="H14" s="2"/>
      <c r="I14" s="2"/>
      <c r="J14" s="2"/>
    </row>
    <row r="15" spans="1:10" ht="100.5">
      <c r="A15" s="4" t="s">
        <v>60</v>
      </c>
      <c r="B15" s="21" t="s">
        <v>11</v>
      </c>
      <c r="C15" s="28">
        <v>0</v>
      </c>
      <c r="D15" s="28">
        <v>671.8</v>
      </c>
      <c r="E15" s="28">
        <v>0</v>
      </c>
      <c r="F15" s="28">
        <v>350.1</v>
      </c>
      <c r="G15" s="2"/>
      <c r="H15" s="2"/>
      <c r="I15" s="2"/>
      <c r="J15" s="2"/>
    </row>
    <row r="16" spans="1:10" ht="126">
      <c r="A16" s="4" t="s">
        <v>61</v>
      </c>
      <c r="B16" s="21" t="s">
        <v>12</v>
      </c>
      <c r="C16" s="28">
        <f>5219350.2+0.1</f>
        <v>5219350.3</v>
      </c>
      <c r="D16" s="28">
        <v>4536509.5</v>
      </c>
      <c r="E16" s="28">
        <v>1679670</v>
      </c>
      <c r="F16" s="28">
        <v>1626370.5</v>
      </c>
      <c r="G16" s="2"/>
      <c r="H16" s="2"/>
      <c r="I16" s="2"/>
      <c r="J16" s="2"/>
    </row>
    <row r="17" spans="1:10" ht="50.25">
      <c r="A17" s="4" t="s">
        <v>62</v>
      </c>
      <c r="B17" s="21" t="s">
        <v>13</v>
      </c>
      <c r="C17" s="28">
        <v>607281.2</v>
      </c>
      <c r="D17" s="28">
        <v>594728.9</v>
      </c>
      <c r="E17" s="28">
        <v>435486.2</v>
      </c>
      <c r="F17" s="28">
        <v>423596.5</v>
      </c>
      <c r="G17" s="2"/>
      <c r="H17" s="2"/>
      <c r="I17" s="2"/>
      <c r="J17" s="2"/>
    </row>
    <row r="18" spans="1:10" ht="75">
      <c r="A18" s="4" t="s">
        <v>63</v>
      </c>
      <c r="B18" s="21" t="s">
        <v>14</v>
      </c>
      <c r="C18" s="28">
        <f>1741725+0.1</f>
        <v>1741725.1</v>
      </c>
      <c r="D18" s="28">
        <v>1175346.6</v>
      </c>
      <c r="E18" s="28">
        <v>1552880.5</v>
      </c>
      <c r="F18" s="28">
        <v>862924.4</v>
      </c>
      <c r="G18" s="2"/>
      <c r="H18" s="2"/>
      <c r="I18" s="2"/>
      <c r="J18" s="2"/>
    </row>
    <row r="19" spans="1:10" ht="75">
      <c r="A19" s="4" t="s">
        <v>64</v>
      </c>
      <c r="B19" s="21" t="s">
        <v>15</v>
      </c>
      <c r="C19" s="28">
        <v>1878089.3</v>
      </c>
      <c r="D19" s="28">
        <v>813357.5</v>
      </c>
      <c r="E19" s="28">
        <v>1286100</v>
      </c>
      <c r="F19" s="28">
        <v>36068.7</v>
      </c>
      <c r="G19" s="2"/>
      <c r="H19" s="2"/>
      <c r="I19" s="2"/>
      <c r="J19" s="2"/>
    </row>
    <row r="20" spans="1:10" ht="50.25">
      <c r="A20" s="4" t="s">
        <v>65</v>
      </c>
      <c r="B20" s="21" t="s">
        <v>16</v>
      </c>
      <c r="C20" s="28">
        <v>1368</v>
      </c>
      <c r="D20" s="28">
        <v>942.8</v>
      </c>
      <c r="E20" s="28">
        <v>1368</v>
      </c>
      <c r="F20" s="28">
        <v>942.8</v>
      </c>
      <c r="G20" s="2"/>
      <c r="H20" s="2"/>
      <c r="I20" s="2"/>
      <c r="J20" s="2"/>
    </row>
    <row r="21" spans="1:10" ht="50.25">
      <c r="A21" s="4" t="s">
        <v>66</v>
      </c>
      <c r="B21" s="21" t="s">
        <v>17</v>
      </c>
      <c r="C21" s="28">
        <v>3340163</v>
      </c>
      <c r="D21" s="28">
        <v>2662991.7</v>
      </c>
      <c r="E21" s="28">
        <v>2761095</v>
      </c>
      <c r="F21" s="28">
        <v>2254296.4</v>
      </c>
      <c r="G21" s="2"/>
      <c r="H21" s="2"/>
      <c r="I21" s="2"/>
      <c r="J21" s="2"/>
    </row>
    <row r="22" spans="1:10" ht="24.75">
      <c r="A22" s="4" t="s">
        <v>67</v>
      </c>
      <c r="B22" s="21" t="s">
        <v>18</v>
      </c>
      <c r="C22" s="28">
        <v>1005694.5</v>
      </c>
      <c r="D22" s="28">
        <v>1026981.2</v>
      </c>
      <c r="E22" s="28">
        <v>798946</v>
      </c>
      <c r="F22" s="28">
        <v>795951.1</v>
      </c>
      <c r="G22" s="2"/>
      <c r="H22" s="2"/>
      <c r="I22" s="2"/>
      <c r="J22" s="2"/>
    </row>
    <row r="23" spans="1:10" ht="45" customHeight="1">
      <c r="A23" s="4" t="s">
        <v>68</v>
      </c>
      <c r="B23" s="21" t="s">
        <v>19</v>
      </c>
      <c r="C23" s="28">
        <v>30132736</v>
      </c>
      <c r="D23" s="28">
        <v>18591797.4</v>
      </c>
      <c r="E23" s="28">
        <v>30118207.2</v>
      </c>
      <c r="F23" s="28">
        <f>18687129.3</f>
        <v>18687129.3</v>
      </c>
      <c r="G23" s="2"/>
      <c r="H23" s="2"/>
      <c r="I23" s="2"/>
      <c r="J23" s="2"/>
    </row>
    <row r="24" spans="1:10" ht="100.5">
      <c r="A24" s="4" t="s">
        <v>69</v>
      </c>
      <c r="B24" s="21" t="s">
        <v>20</v>
      </c>
      <c r="C24" s="28">
        <v>28755224.8</v>
      </c>
      <c r="D24" s="28">
        <v>17583075</v>
      </c>
      <c r="E24" s="28">
        <v>28827621.5</v>
      </c>
      <c r="F24" s="28">
        <v>17642093.8</v>
      </c>
      <c r="G24" s="2"/>
      <c r="H24" s="2"/>
      <c r="I24" s="2"/>
      <c r="J24" s="2"/>
    </row>
    <row r="25" spans="1:10" ht="75">
      <c r="A25" s="4" t="s">
        <v>70</v>
      </c>
      <c r="B25" s="21" t="s">
        <v>21</v>
      </c>
      <c r="C25" s="28">
        <v>546621.8</v>
      </c>
      <c r="D25" s="28">
        <v>299698.1</v>
      </c>
      <c r="E25" s="28">
        <v>546295.8</v>
      </c>
      <c r="F25" s="28">
        <v>299317.8</v>
      </c>
      <c r="G25" s="2"/>
      <c r="H25" s="2"/>
      <c r="I25" s="2"/>
      <c r="J25" s="2"/>
    </row>
    <row r="26" spans="1:10" ht="50.25">
      <c r="A26" s="4" t="s">
        <v>71</v>
      </c>
      <c r="B26" s="21" t="s">
        <v>22</v>
      </c>
      <c r="C26" s="28">
        <v>641552.6</v>
      </c>
      <c r="D26" s="28">
        <v>642343.8</v>
      </c>
      <c r="E26" s="28">
        <v>554979.7</v>
      </c>
      <c r="F26" s="28">
        <f>550154.9-0.1</f>
        <v>550154.8</v>
      </c>
      <c r="G26" s="2"/>
      <c r="H26" s="2"/>
      <c r="I26" s="2"/>
      <c r="J26" s="2"/>
    </row>
    <row r="27" spans="1:10" ht="276.75">
      <c r="A27" s="4" t="s">
        <v>0</v>
      </c>
      <c r="B27" s="21" t="s">
        <v>23</v>
      </c>
      <c r="C27" s="28">
        <v>204458.2</v>
      </c>
      <c r="D27" s="28">
        <v>82011.2</v>
      </c>
      <c r="E27" s="28">
        <v>204431.6</v>
      </c>
      <c r="F27" s="28">
        <v>210893.6</v>
      </c>
      <c r="G27" s="2"/>
      <c r="H27" s="2"/>
      <c r="I27" s="2"/>
      <c r="J27" s="2"/>
    </row>
    <row r="28" spans="1:10" ht="126">
      <c r="A28" s="4" t="s">
        <v>72</v>
      </c>
      <c r="B28" s="21" t="s">
        <v>24</v>
      </c>
      <c r="C28" s="28">
        <v>-15121.4</v>
      </c>
      <c r="D28" s="28">
        <v>-15330.7</v>
      </c>
      <c r="E28" s="28">
        <v>-15121.4</v>
      </c>
      <c r="F28" s="28">
        <v>-15330.7</v>
      </c>
      <c r="G28" s="2"/>
      <c r="H28" s="2"/>
      <c r="I28" s="2"/>
      <c r="J28" s="2"/>
    </row>
    <row r="29" spans="1:10" ht="59.25" customHeight="1">
      <c r="A29" s="6" t="s">
        <v>92</v>
      </c>
      <c r="B29" s="19" t="s">
        <v>51</v>
      </c>
      <c r="C29" s="27">
        <v>307790535.3</v>
      </c>
      <c r="D29" s="27">
        <v>185719553.3</v>
      </c>
      <c r="E29" s="27">
        <v>261099770.5</v>
      </c>
      <c r="F29" s="27">
        <v>156253908.8</v>
      </c>
      <c r="G29" s="2"/>
      <c r="H29" s="2"/>
      <c r="I29" s="2"/>
      <c r="J29" s="2"/>
    </row>
    <row r="30" spans="1:10" ht="50.25">
      <c r="A30" s="4" t="s">
        <v>73</v>
      </c>
      <c r="B30" s="21" t="s">
        <v>26</v>
      </c>
      <c r="C30" s="28">
        <v>19887724.9</v>
      </c>
      <c r="D30" s="28">
        <v>11562374.1</v>
      </c>
      <c r="E30" s="28">
        <v>12328277.3</v>
      </c>
      <c r="F30" s="28">
        <v>6245779.8</v>
      </c>
      <c r="G30" s="2"/>
      <c r="H30" s="2"/>
      <c r="I30" s="2"/>
      <c r="J30" s="2"/>
    </row>
    <row r="31" spans="1:10" ht="75">
      <c r="A31" s="4" t="s">
        <v>74</v>
      </c>
      <c r="B31" s="21" t="s">
        <v>27</v>
      </c>
      <c r="C31" s="28">
        <v>34647.6</v>
      </c>
      <c r="D31" s="28">
        <v>24659.1</v>
      </c>
      <c r="E31" s="28">
        <v>658656.4</v>
      </c>
      <c r="F31" s="28">
        <v>480890.9</v>
      </c>
      <c r="G31" s="2"/>
      <c r="H31" s="2"/>
      <c r="I31" s="2"/>
      <c r="J31" s="2"/>
    </row>
    <row r="32" spans="1:10" ht="24.75">
      <c r="A32" s="4" t="s">
        <v>75</v>
      </c>
      <c r="B32" s="21" t="s">
        <v>28</v>
      </c>
      <c r="C32" s="28">
        <v>148696.7</v>
      </c>
      <c r="D32" s="28">
        <v>89575.8</v>
      </c>
      <c r="E32" s="28">
        <v>148696.7</v>
      </c>
      <c r="F32" s="28">
        <f>94975.7+0.1</f>
        <v>94975.8</v>
      </c>
      <c r="G32" s="2"/>
      <c r="H32" s="2"/>
      <c r="I32" s="2"/>
      <c r="J32" s="2"/>
    </row>
    <row r="33" spans="1:10" ht="75">
      <c r="A33" s="4" t="s">
        <v>74</v>
      </c>
      <c r="B33" s="21" t="s">
        <v>29</v>
      </c>
      <c r="C33" s="28">
        <v>0</v>
      </c>
      <c r="D33" s="28">
        <v>0</v>
      </c>
      <c r="E33" s="28">
        <v>85303.7</v>
      </c>
      <c r="F33" s="28">
        <v>63629.6</v>
      </c>
      <c r="G33" s="2"/>
      <c r="H33" s="2"/>
      <c r="I33" s="2"/>
      <c r="J33" s="2"/>
    </row>
    <row r="34" spans="1:10" ht="75">
      <c r="A34" s="4" t="s">
        <v>76</v>
      </c>
      <c r="B34" s="21" t="s">
        <v>30</v>
      </c>
      <c r="C34" s="28">
        <v>2348806.6</v>
      </c>
      <c r="D34" s="28">
        <v>1364234.4</v>
      </c>
      <c r="E34" s="28">
        <v>1767611</v>
      </c>
      <c r="F34" s="28">
        <v>958655.1</v>
      </c>
      <c r="G34" s="2"/>
      <c r="H34" s="2"/>
      <c r="I34" s="2"/>
      <c r="J34" s="2"/>
    </row>
    <row r="35" spans="1:10" ht="75">
      <c r="A35" s="4" t="s">
        <v>74</v>
      </c>
      <c r="B35" s="21" t="s">
        <v>31</v>
      </c>
      <c r="C35" s="28">
        <v>0</v>
      </c>
      <c r="D35" s="28">
        <v>0</v>
      </c>
      <c r="E35" s="28">
        <v>35298.5</v>
      </c>
      <c r="F35" s="28">
        <v>24709</v>
      </c>
      <c r="G35" s="2"/>
      <c r="H35" s="2"/>
      <c r="I35" s="2"/>
      <c r="J35" s="2"/>
    </row>
    <row r="36" spans="1:10" ht="24.75">
      <c r="A36" s="4" t="s">
        <v>77</v>
      </c>
      <c r="B36" s="21" t="s">
        <v>32</v>
      </c>
      <c r="C36" s="28">
        <v>79661421.8</v>
      </c>
      <c r="D36" s="28">
        <v>49357750</v>
      </c>
      <c r="E36" s="28">
        <v>74109833.4</v>
      </c>
      <c r="F36" s="28">
        <v>45715703.8</v>
      </c>
      <c r="G36" s="2"/>
      <c r="H36" s="2"/>
      <c r="I36" s="2"/>
      <c r="J36" s="2"/>
    </row>
    <row r="37" spans="1:10" ht="75">
      <c r="A37" s="4" t="s">
        <v>74</v>
      </c>
      <c r="B37" s="21" t="s">
        <v>33</v>
      </c>
      <c r="C37" s="28">
        <v>0</v>
      </c>
      <c r="D37" s="28">
        <v>0</v>
      </c>
      <c r="E37" s="28">
        <v>792102.3</v>
      </c>
      <c r="F37" s="28">
        <v>430716</v>
      </c>
      <c r="G37" s="2"/>
      <c r="H37" s="2"/>
      <c r="I37" s="2"/>
      <c r="J37" s="2"/>
    </row>
    <row r="38" spans="1:10" ht="50.25">
      <c r="A38" s="4" t="s">
        <v>78</v>
      </c>
      <c r="B38" s="21" t="s">
        <v>34</v>
      </c>
      <c r="C38" s="28">
        <v>19977569.9</v>
      </c>
      <c r="D38" s="28">
        <v>9214591.6</v>
      </c>
      <c r="E38" s="28">
        <v>14215700.1</v>
      </c>
      <c r="F38" s="28">
        <v>5722330.8</v>
      </c>
      <c r="G38" s="2"/>
      <c r="H38" s="2"/>
      <c r="I38" s="2"/>
      <c r="J38" s="2"/>
    </row>
    <row r="39" spans="1:10" ht="75">
      <c r="A39" s="4" t="s">
        <v>74</v>
      </c>
      <c r="B39" s="21" t="s">
        <v>35</v>
      </c>
      <c r="C39" s="28">
        <v>478264.4</v>
      </c>
      <c r="D39" s="28">
        <v>0</v>
      </c>
      <c r="E39" s="28">
        <v>1446846.4</v>
      </c>
      <c r="F39" s="28">
        <v>371543.9</v>
      </c>
      <c r="G39" s="2"/>
      <c r="H39" s="2"/>
      <c r="I39" s="2"/>
      <c r="J39" s="2"/>
    </row>
    <row r="40" spans="1:10" ht="24.75">
      <c r="A40" s="4" t="s">
        <v>79</v>
      </c>
      <c r="B40" s="21" t="s">
        <v>36</v>
      </c>
      <c r="C40" s="28">
        <f>720356.2-0.1</f>
        <v>720356.1</v>
      </c>
      <c r="D40" s="28">
        <f>333590.9+0.1</f>
        <v>333591</v>
      </c>
      <c r="E40" s="28">
        <v>426304.7</v>
      </c>
      <c r="F40" s="28">
        <v>249862.7</v>
      </c>
      <c r="G40" s="2"/>
      <c r="H40" s="2"/>
      <c r="I40" s="2"/>
      <c r="J40" s="2"/>
    </row>
    <row r="41" spans="1:10" ht="75">
      <c r="A41" s="4" t="s">
        <v>74</v>
      </c>
      <c r="B41" s="21" t="s">
        <v>37</v>
      </c>
      <c r="C41" s="28">
        <v>0</v>
      </c>
      <c r="D41" s="28">
        <v>0</v>
      </c>
      <c r="E41" s="28">
        <v>975.2</v>
      </c>
      <c r="F41" s="28">
        <v>975.2</v>
      </c>
      <c r="G41" s="2"/>
      <c r="H41" s="2"/>
      <c r="I41" s="2"/>
      <c r="J41" s="2"/>
    </row>
    <row r="42" spans="1:10" ht="24.75">
      <c r="A42" s="4" t="s">
        <v>80</v>
      </c>
      <c r="B42" s="21" t="s">
        <v>38</v>
      </c>
      <c r="C42" s="28">
        <v>93793693.4</v>
      </c>
      <c r="D42" s="28">
        <v>56947115.8</v>
      </c>
      <c r="E42" s="28">
        <v>63246688.5</v>
      </c>
      <c r="F42" s="28">
        <f>36428717.4+0.1</f>
        <v>36428717.5</v>
      </c>
      <c r="G42" s="2"/>
      <c r="H42" s="2"/>
      <c r="I42" s="2"/>
      <c r="J42" s="2"/>
    </row>
    <row r="43" spans="1:10" ht="75">
      <c r="A43" s="4" t="s">
        <v>74</v>
      </c>
      <c r="B43" s="21" t="s">
        <v>39</v>
      </c>
      <c r="C43" s="28">
        <v>6078814.2</v>
      </c>
      <c r="D43" s="28">
        <v>0</v>
      </c>
      <c r="E43" s="28">
        <v>31157342.4</v>
      </c>
      <c r="F43" s="28">
        <v>17738078.3</v>
      </c>
      <c r="G43" s="2"/>
      <c r="H43" s="2"/>
      <c r="I43" s="2"/>
      <c r="J43" s="2"/>
    </row>
    <row r="44" spans="1:10" ht="24.75">
      <c r="A44" s="4" t="s">
        <v>81</v>
      </c>
      <c r="B44" s="21" t="s">
        <v>40</v>
      </c>
      <c r="C44" s="28">
        <v>15327422.4</v>
      </c>
      <c r="D44" s="28">
        <v>8542287.5</v>
      </c>
      <c r="E44" s="28">
        <v>9839851.8</v>
      </c>
      <c r="F44" s="28">
        <v>4787029.1</v>
      </c>
      <c r="G44" s="2"/>
      <c r="H44" s="2"/>
      <c r="I44" s="2"/>
      <c r="J44" s="2"/>
    </row>
    <row r="45" spans="1:10" ht="75">
      <c r="A45" s="4" t="s">
        <v>74</v>
      </c>
      <c r="B45" s="21" t="s">
        <v>41</v>
      </c>
      <c r="C45" s="28">
        <v>1512780.5</v>
      </c>
      <c r="D45" s="28">
        <v>0</v>
      </c>
      <c r="E45" s="28">
        <v>1942691.4</v>
      </c>
      <c r="F45" s="28">
        <v>310667</v>
      </c>
      <c r="G45" s="2"/>
      <c r="H45" s="2"/>
      <c r="I45" s="2"/>
      <c r="J45" s="2"/>
    </row>
    <row r="46" spans="1:10" ht="24.75">
      <c r="A46" s="4" t="s">
        <v>82</v>
      </c>
      <c r="B46" s="21" t="s">
        <v>42</v>
      </c>
      <c r="C46" s="28">
        <v>23094912.6</v>
      </c>
      <c r="D46" s="28">
        <v>12978626.6</v>
      </c>
      <c r="E46" s="28">
        <v>23084164.8</v>
      </c>
      <c r="F46" s="28">
        <v>12968887.3</v>
      </c>
      <c r="G46" s="2"/>
      <c r="H46" s="2"/>
      <c r="I46" s="2"/>
      <c r="J46" s="2"/>
    </row>
    <row r="47" spans="1:10" ht="75">
      <c r="A47" s="4" t="s">
        <v>74</v>
      </c>
      <c r="B47" s="21" t="s">
        <v>43</v>
      </c>
      <c r="C47" s="28">
        <v>8037126.7</v>
      </c>
      <c r="D47" s="28">
        <v>5612771.3</v>
      </c>
      <c r="E47" s="28">
        <v>8094408.3</v>
      </c>
      <c r="F47" s="28">
        <v>5640514.6</v>
      </c>
      <c r="G47" s="2"/>
      <c r="H47" s="2"/>
      <c r="I47" s="2"/>
      <c r="J47" s="2"/>
    </row>
    <row r="48" spans="1:10" ht="24.75">
      <c r="A48" s="4" t="s">
        <v>83</v>
      </c>
      <c r="B48" s="21" t="s">
        <v>4</v>
      </c>
      <c r="C48" s="28">
        <v>43241253.1</v>
      </c>
      <c r="D48" s="28">
        <v>28528813.2</v>
      </c>
      <c r="E48" s="28">
        <v>41550284.7</v>
      </c>
      <c r="F48" s="28">
        <v>27600658.2</v>
      </c>
      <c r="G48" s="2"/>
      <c r="H48" s="2"/>
      <c r="I48" s="2"/>
      <c r="J48" s="2"/>
    </row>
    <row r="49" spans="1:10" ht="75">
      <c r="A49" s="4" t="s">
        <v>74</v>
      </c>
      <c r="B49" s="21" t="s">
        <v>44</v>
      </c>
      <c r="C49" s="28">
        <v>172270.6</v>
      </c>
      <c r="D49" s="28">
        <v>117634.7</v>
      </c>
      <c r="E49" s="28">
        <v>1250983.5</v>
      </c>
      <c r="F49" s="28">
        <v>891971.8</v>
      </c>
      <c r="G49" s="2"/>
      <c r="H49" s="2"/>
      <c r="I49" s="2"/>
      <c r="J49" s="2"/>
    </row>
    <row r="50" spans="1:10" ht="24.75">
      <c r="A50" s="4" t="s">
        <v>84</v>
      </c>
      <c r="B50" s="21" t="s">
        <v>45</v>
      </c>
      <c r="C50" s="28">
        <v>7213875.4</v>
      </c>
      <c r="D50" s="28">
        <v>5609699.9</v>
      </c>
      <c r="E50" s="28">
        <v>6629119.2</v>
      </c>
      <c r="F50" s="28">
        <v>5241086.7</v>
      </c>
      <c r="G50" s="2"/>
      <c r="H50" s="2"/>
      <c r="I50" s="2"/>
      <c r="J50" s="2"/>
    </row>
    <row r="51" spans="1:10" ht="75">
      <c r="A51" s="4" t="s">
        <v>74</v>
      </c>
      <c r="B51" s="21" t="s">
        <v>46</v>
      </c>
      <c r="C51" s="28">
        <v>0</v>
      </c>
      <c r="D51" s="28">
        <v>0</v>
      </c>
      <c r="E51" s="28">
        <v>98847.9</v>
      </c>
      <c r="F51" s="28">
        <v>88392.6</v>
      </c>
      <c r="G51" s="2"/>
      <c r="H51" s="2"/>
      <c r="I51" s="2"/>
      <c r="J51" s="2"/>
    </row>
    <row r="52" spans="1:10" ht="50.25">
      <c r="A52" s="4" t="s">
        <v>85</v>
      </c>
      <c r="B52" s="21" t="s">
        <v>47</v>
      </c>
      <c r="C52" s="28">
        <v>1644724.2</v>
      </c>
      <c r="D52" s="28">
        <v>979634.4</v>
      </c>
      <c r="E52" s="28">
        <v>1618875.2</v>
      </c>
      <c r="F52" s="28">
        <v>958773.7</v>
      </c>
      <c r="G52" s="2"/>
      <c r="H52" s="2"/>
      <c r="I52" s="2"/>
      <c r="J52" s="2"/>
    </row>
    <row r="53" spans="1:10" ht="75">
      <c r="A53" s="4" t="s">
        <v>86</v>
      </c>
      <c r="B53" s="21" t="s">
        <v>48</v>
      </c>
      <c r="C53" s="28">
        <v>629771.8</v>
      </c>
      <c r="D53" s="28">
        <v>211259</v>
      </c>
      <c r="E53" s="28">
        <v>87373.8</v>
      </c>
      <c r="F53" s="28">
        <v>0</v>
      </c>
      <c r="G53" s="2"/>
      <c r="H53" s="2"/>
      <c r="I53" s="2"/>
      <c r="J53" s="2"/>
    </row>
    <row r="54" spans="1:10" ht="100.5">
      <c r="A54" s="4" t="s">
        <v>87</v>
      </c>
      <c r="B54" s="21" t="s">
        <v>49</v>
      </c>
      <c r="C54" s="28">
        <v>100306.4</v>
      </c>
      <c r="D54" s="28">
        <v>0</v>
      </c>
      <c r="E54" s="28">
        <v>12046989.3</v>
      </c>
      <c r="F54" s="28">
        <v>9281448.3</v>
      </c>
      <c r="G54" s="2"/>
      <c r="H54" s="2"/>
      <c r="I54" s="2"/>
      <c r="J54" s="2"/>
    </row>
    <row r="55" spans="1:10" ht="75">
      <c r="A55" s="4" t="s">
        <v>74</v>
      </c>
      <c r="B55" s="21" t="s">
        <v>50</v>
      </c>
      <c r="C55" s="28">
        <v>100306.4</v>
      </c>
      <c r="D55" s="28">
        <v>0</v>
      </c>
      <c r="E55" s="28">
        <v>12046989.3</v>
      </c>
      <c r="F55" s="28">
        <v>9281448.3</v>
      </c>
      <c r="G55" s="2"/>
      <c r="H55" s="2"/>
      <c r="I55" s="2"/>
      <c r="J55" s="2"/>
    </row>
    <row r="56" spans="1:10" ht="48.75">
      <c r="A56" s="7" t="s">
        <v>2</v>
      </c>
      <c r="B56" s="22" t="s">
        <v>52</v>
      </c>
      <c r="C56" s="27">
        <v>-20413089.4</v>
      </c>
      <c r="D56" s="27">
        <v>24638796.7</v>
      </c>
      <c r="E56" s="27">
        <v>-14878643.9</v>
      </c>
      <c r="F56" s="27">
        <v>22890404</v>
      </c>
      <c r="G56" s="2"/>
      <c r="H56" s="2"/>
      <c r="I56" s="2"/>
      <c r="J56" s="2"/>
    </row>
  </sheetData>
  <sheetProtection/>
  <mergeCells count="6">
    <mergeCell ref="C5:D5"/>
    <mergeCell ref="E5:F5"/>
    <mergeCell ref="A1:F1"/>
    <mergeCell ref="C2:D2"/>
    <mergeCell ref="A5:A6"/>
    <mergeCell ref="B5:B6"/>
  </mergeCell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Тимуршина Резеда Каримовна</dc:creator>
  <cp:keywords/>
  <dc:description/>
  <cp:lastModifiedBy>Тимуршина Резеда Каримовна</cp:lastModifiedBy>
  <cp:lastPrinted>2018-10-19T09:17:29Z</cp:lastPrinted>
  <dcterms:created xsi:type="dcterms:W3CDTF">2018-10-11T11:31:35Z</dcterms:created>
  <dcterms:modified xsi:type="dcterms:W3CDTF">2018-10-19T09:17:31Z</dcterms:modified>
  <cp:category/>
  <cp:version/>
  <cp:contentType/>
  <cp:contentStatus/>
</cp:coreProperties>
</file>