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РТ " sheetId="1" r:id="rId1"/>
  </sheets>
  <definedNames>
    <definedName name="Z_34747440_AA47_4FC1_BF86_1B8472A7575C_.wvu.Cols" localSheetId="0" hidden="1">'РТ '!$B:$B</definedName>
    <definedName name="Z_34747440_AA47_4FC1_BF86_1B8472A7575C_.wvu.PrintArea" localSheetId="0" hidden="1">'РТ '!$A$1:$E$28</definedName>
    <definedName name="Z_34747440_AA47_4FC1_BF86_1B8472A7575C_.wvu.Rows" localSheetId="0" hidden="1">'РТ '!$20:$20</definedName>
    <definedName name="Z_C2144634_02F3_46C5_BB73_9F66E33A9C52_.wvu.Cols" localSheetId="0" hidden="1">'РТ '!$B:$B</definedName>
    <definedName name="Z_C2144634_02F3_46C5_BB73_9F66E33A9C52_.wvu.PrintArea" localSheetId="0" hidden="1">'РТ '!$A$1:$E$28</definedName>
    <definedName name="Z_C2144634_02F3_46C5_BB73_9F66E33A9C52_.wvu.Rows" localSheetId="0" hidden="1">'РТ '!$20:$20</definedName>
    <definedName name="_xlnm.Print_Area" localSheetId="0">'РТ '!$A$1:$E$28</definedName>
  </definedNames>
  <calcPr calcId="145621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D19" i="1"/>
  <c r="C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C7" i="1"/>
  <c r="C6" i="1" s="1"/>
  <c r="D6" i="1" l="1"/>
  <c r="E6" i="1" s="1"/>
</calcChain>
</file>

<file path=xl/sharedStrings.xml><?xml version="1.0" encoding="utf-8"?>
<sst xmlns="http://schemas.openxmlformats.org/spreadsheetml/2006/main" count="40" uniqueCount="40">
  <si>
    <t>Сведения об исполнении бюджета Республики Татарстан по доходам в разрезе видов доходов в сравнении с запланированными  значениями за 9 месяцев  2018 года</t>
  </si>
  <si>
    <t>тыс. рублей</t>
  </si>
  <si>
    <t>Наименование</t>
  </si>
  <si>
    <t>Код бюджетной классификации</t>
  </si>
  <si>
    <t>Прогнозируемые объемы доходов бюджета Республики Татарстан на 2018 год</t>
  </si>
  <si>
    <t>9 месяцев 2018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</si>
  <si>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</si>
  <si>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</si>
  <si>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</si>
  <si>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</si>
  <si>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</si>
  <si>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</si>
  <si>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</si>
  <si>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</si>
  <si>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</si>
  <si>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</si>
  <si>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</si>
  <si>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</si>
  <si>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</si>
  <si>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</si>
  <si>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</si>
  <si>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</si>
  <si>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</si>
  <si>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</si>
  <si>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</si>
  <si>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</si>
  <si>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</si>
  <si>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</si>
  <si>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>Неналоговые доходы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</si>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</sst>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0" fontId="3" fillId="0" borderId="1" xfId="0" applyFont="1" applyBorder="1"/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view="pageBreakPreview" zoomScale="90" zoomScaleNormal="100" zoomScaleSheetLayoutView="90" workbookViewId="0">
      <selection activeCell="A2" sqref="A2:E2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6.85546875" style="32" customWidth="1"/>
    <col min="4" max="4" width="25.42578125" style="32" customWidth="1"/>
    <col min="5" max="5" width="25.7109375" style="2" customWidth="1"/>
    <col min="6" max="16384" width="9.140625" style="2"/>
  </cols>
  <sheetData>
    <row r="2" spans="1:5" ht="45" customHeight="1" x14ac:dyDescent="0.25">
      <c r="A2" s="1" t="s">
        <v>0</v>
      </c>
      <c r="B2" s="1"/>
      <c r="C2" s="1"/>
      <c r="D2" s="1"/>
      <c r="E2" s="1"/>
    </row>
    <row r="4" spans="1:5" x14ac:dyDescent="0.25">
      <c r="C4" s="3"/>
      <c r="D4" s="3"/>
      <c r="E4" s="4" t="s">
        <v>1</v>
      </c>
    </row>
    <row r="5" spans="1:5" ht="47.25" x14ac:dyDescent="0.25">
      <c r="A5" s="5" t="s">
        <v>2</v>
      </c>
      <c r="B5" s="5" t="s">
        <v>3</v>
      </c>
      <c r="C5" s="6" t="s">
        <v>4</v>
      </c>
      <c r="D5" s="7" t="s">
        <v>5</v>
      </c>
      <c r="E5" s="8" t="s">
        <v>6</v>
      </c>
    </row>
    <row r="6" spans="1:5" ht="21" customHeight="1" x14ac:dyDescent="0.3">
      <c r="A6" s="9" t="s">
        <v>7</v>
      </c>
      <c r="B6" s="9"/>
      <c r="C6" s="10">
        <f>C7+C19</f>
        <v>246217652.93998</v>
      </c>
      <c r="D6" s="10">
        <f>D7+D19</f>
        <v>179144312.78476003</v>
      </c>
      <c r="E6" s="11">
        <f t="shared" ref="E6:E17" si="0">D6/C6*100</f>
        <v>72.758516964837483</v>
      </c>
    </row>
    <row r="7" spans="1:5" s="12" customFormat="1" ht="18.75" x14ac:dyDescent="0.3">
      <c r="A7" s="9" t="s">
        <v>8</v>
      </c>
      <c r="B7" s="9"/>
      <c r="C7" s="10">
        <f>SUM(C8:C18)</f>
        <v>216099445.69999999</v>
      </c>
      <c r="D7" s="10">
        <f>SUM(D8:D18)</f>
        <v>160457183.43859002</v>
      </c>
      <c r="E7" s="11">
        <f t="shared" si="0"/>
        <v>74.251547901397515</v>
      </c>
    </row>
    <row r="8" spans="1:5" ht="18.75" x14ac:dyDescent="0.3">
      <c r="A8" s="13" t="s">
        <v>9</v>
      </c>
      <c r="B8" s="14" t="s">
        <v>10</v>
      </c>
      <c r="C8" s="15">
        <v>91000000</v>
      </c>
      <c r="D8" s="15">
        <v>69682920.554220006</v>
      </c>
      <c r="E8" s="16">
        <f t="shared" si="0"/>
        <v>76.574637971670327</v>
      </c>
    </row>
    <row r="9" spans="1:5" ht="18.75" x14ac:dyDescent="0.3">
      <c r="A9" s="13" t="s">
        <v>11</v>
      </c>
      <c r="B9" s="17" t="s">
        <v>12</v>
      </c>
      <c r="C9" s="15">
        <v>51200000</v>
      </c>
      <c r="D9" s="15">
        <v>36167422.26568</v>
      </c>
      <c r="E9" s="16">
        <f t="shared" si="0"/>
        <v>70.639496612656245</v>
      </c>
    </row>
    <row r="10" spans="1:5" ht="56.25" x14ac:dyDescent="0.3">
      <c r="A10" s="13" t="s">
        <v>13</v>
      </c>
      <c r="B10" s="17" t="s">
        <v>14</v>
      </c>
      <c r="C10" s="15">
        <v>28904200</v>
      </c>
      <c r="D10" s="15">
        <v>22764681.166159999</v>
      </c>
      <c r="E10" s="16">
        <f t="shared" si="0"/>
        <v>78.759077110454541</v>
      </c>
    </row>
    <row r="11" spans="1:5" ht="37.5" x14ac:dyDescent="0.3">
      <c r="A11" s="13" t="s">
        <v>15</v>
      </c>
      <c r="B11" s="17" t="s">
        <v>16</v>
      </c>
      <c r="C11" s="15">
        <v>5700000</v>
      </c>
      <c r="D11" s="15">
        <v>4640444.1727299998</v>
      </c>
      <c r="E11" s="16">
        <f t="shared" si="0"/>
        <v>81.411301275964902</v>
      </c>
    </row>
    <row r="12" spans="1:5" ht="18.75" x14ac:dyDescent="0.3">
      <c r="A12" s="13" t="s">
        <v>17</v>
      </c>
      <c r="B12" s="14" t="s">
        <v>18</v>
      </c>
      <c r="C12" s="15">
        <v>25100000</v>
      </c>
      <c r="D12" s="15">
        <v>18633225.372259997</v>
      </c>
      <c r="E12" s="16">
        <f t="shared" si="0"/>
        <v>74.235957658406363</v>
      </c>
    </row>
    <row r="13" spans="1:5" ht="18.75" x14ac:dyDescent="0.3">
      <c r="A13" s="13" t="s">
        <v>19</v>
      </c>
      <c r="B13" s="17" t="s">
        <v>20</v>
      </c>
      <c r="C13" s="15">
        <v>4765500</v>
      </c>
      <c r="D13" s="15">
        <v>1882702.82971</v>
      </c>
      <c r="E13" s="16">
        <f t="shared" si="0"/>
        <v>39.506931690483682</v>
      </c>
    </row>
    <row r="14" spans="1:5" ht="18.75" x14ac:dyDescent="0.3">
      <c r="A14" s="13" t="s">
        <v>21</v>
      </c>
      <c r="B14" s="14" t="s">
        <v>22</v>
      </c>
      <c r="C14" s="15">
        <v>16000</v>
      </c>
      <c r="D14" s="15">
        <v>12168.30385</v>
      </c>
      <c r="E14" s="16">
        <f t="shared" si="0"/>
        <v>76.051899062500013</v>
      </c>
    </row>
    <row r="15" spans="1:5" ht="18.75" x14ac:dyDescent="0.3">
      <c r="A15" s="13" t="s">
        <v>23</v>
      </c>
      <c r="B15" s="17" t="s">
        <v>24</v>
      </c>
      <c r="C15" s="15">
        <v>7200</v>
      </c>
      <c r="D15" s="15">
        <v>5956.4872599999999</v>
      </c>
      <c r="E15" s="16">
        <f t="shared" si="0"/>
        <v>82.728989722222224</v>
      </c>
    </row>
    <row r="16" spans="1:5" ht="56.25" x14ac:dyDescent="0.3">
      <c r="A16" s="13" t="s">
        <v>25</v>
      </c>
      <c r="B16" s="17" t="s">
        <v>26</v>
      </c>
      <c r="C16" s="15">
        <v>1000</v>
      </c>
      <c r="D16" s="15">
        <v>1164.8640600000001</v>
      </c>
      <c r="E16" s="16">
        <f t="shared" si="0"/>
        <v>116.48640600000002</v>
      </c>
    </row>
    <row r="17" spans="1:5" s="21" customFormat="1" ht="18.75" x14ac:dyDescent="0.3">
      <c r="A17" s="18" t="s">
        <v>27</v>
      </c>
      <c r="B17" s="19"/>
      <c r="C17" s="15">
        <v>890000</v>
      </c>
      <c r="D17" s="20">
        <v>666347.02362999995</v>
      </c>
      <c r="E17" s="16">
        <f t="shared" si="0"/>
        <v>74.870452093258422</v>
      </c>
    </row>
    <row r="18" spans="1:5" s="21" customFormat="1" ht="18.75" x14ac:dyDescent="0.3">
      <c r="A18" s="22" t="s">
        <v>28</v>
      </c>
      <c r="B18" s="23"/>
      <c r="C18" s="15">
        <v>8515545.6999999993</v>
      </c>
      <c r="D18" s="20">
        <v>6000150.3990300009</v>
      </c>
      <c r="E18" s="16">
        <f>D18/C18*100</f>
        <v>70.461137904879095</v>
      </c>
    </row>
    <row r="19" spans="1:5" ht="18.75" x14ac:dyDescent="0.25">
      <c r="A19" s="24" t="s">
        <v>29</v>
      </c>
      <c r="B19" s="25" t="s">
        <v>30</v>
      </c>
      <c r="C19" s="26">
        <f>SUM(C20:C28)</f>
        <v>30118207.239980001</v>
      </c>
      <c r="D19" s="26">
        <f>SUM(D20:D28)</f>
        <v>18687129.346170001</v>
      </c>
      <c r="E19" s="16">
        <f>D19/C19*100</f>
        <v>62.045955117023119</v>
      </c>
    </row>
    <row r="20" spans="1:5" ht="34.5" customHeight="1" x14ac:dyDescent="0.3">
      <c r="A20" s="27" t="s">
        <v>31</v>
      </c>
      <c r="B20" s="28"/>
      <c r="C20" s="15">
        <v>1247981</v>
      </c>
      <c r="D20" s="15">
        <v>1247981</v>
      </c>
      <c r="E20" s="16">
        <f t="shared" ref="E20:E28" si="1">D20/C20*100</f>
        <v>100</v>
      </c>
    </row>
    <row r="21" spans="1:5" ht="31.5" x14ac:dyDescent="0.3">
      <c r="A21" s="27" t="s">
        <v>32</v>
      </c>
      <c r="B21" s="28"/>
      <c r="C21" s="15">
        <v>10408451</v>
      </c>
      <c r="D21" s="15">
        <v>3932462.0682199998</v>
      </c>
      <c r="E21" s="16">
        <f t="shared" si="1"/>
        <v>37.78143422320958</v>
      </c>
    </row>
    <row r="22" spans="1:5" ht="31.5" x14ac:dyDescent="0.3">
      <c r="A22" s="27" t="s">
        <v>33</v>
      </c>
      <c r="B22" s="28"/>
      <c r="C22" s="15">
        <v>8060523</v>
      </c>
      <c r="D22" s="15">
        <v>5082892.2823599996</v>
      </c>
      <c r="E22" s="16">
        <f t="shared" si="1"/>
        <v>63.059087882510845</v>
      </c>
    </row>
    <row r="23" spans="1:5" ht="18.75" x14ac:dyDescent="0.3">
      <c r="A23" s="27" t="s">
        <v>34</v>
      </c>
      <c r="B23" s="28"/>
      <c r="C23" s="15">
        <v>9110544.4930499997</v>
      </c>
      <c r="D23" s="15">
        <v>7378610.7599099996</v>
      </c>
      <c r="E23" s="16">
        <f>D23/C23*100</f>
        <v>80.989788980656314</v>
      </c>
    </row>
    <row r="24" spans="1:5" ht="31.5" x14ac:dyDescent="0.3">
      <c r="A24" s="27" t="s">
        <v>35</v>
      </c>
      <c r="B24" s="28"/>
      <c r="C24" s="15">
        <v>122.04900000000001</v>
      </c>
      <c r="D24" s="15">
        <v>147.66499999999999</v>
      </c>
      <c r="E24" s="16">
        <f t="shared" si="1"/>
        <v>120.98829158780488</v>
      </c>
    </row>
    <row r="25" spans="1:5" ht="42.75" customHeight="1" x14ac:dyDescent="0.25">
      <c r="A25" s="27" t="s">
        <v>36</v>
      </c>
      <c r="B25" s="14"/>
      <c r="C25" s="29">
        <v>546295.79378999991</v>
      </c>
      <c r="D25" s="15">
        <v>299317.84935000003</v>
      </c>
      <c r="E25" s="16">
        <f t="shared" si="1"/>
        <v>54.790436381258324</v>
      </c>
    </row>
    <row r="26" spans="1:5" ht="18.75" x14ac:dyDescent="0.25">
      <c r="A26" s="27" t="s">
        <v>37</v>
      </c>
      <c r="B26" s="14"/>
      <c r="C26" s="29">
        <v>554979.69999999995</v>
      </c>
      <c r="D26" s="15">
        <v>550154.86300000001</v>
      </c>
      <c r="E26" s="16">
        <f t="shared" si="1"/>
        <v>99.130628201355847</v>
      </c>
    </row>
    <row r="27" spans="1:5" ht="94.5" x14ac:dyDescent="0.3">
      <c r="A27" s="27" t="s">
        <v>38</v>
      </c>
      <c r="B27" s="30"/>
      <c r="C27" s="29">
        <v>204431.56990999999</v>
      </c>
      <c r="D27" s="15">
        <v>210893.56368000002</v>
      </c>
      <c r="E27" s="16">
        <f t="shared" si="1"/>
        <v>103.16095687806188</v>
      </c>
    </row>
    <row r="28" spans="1:5" ht="47.25" x14ac:dyDescent="0.25">
      <c r="A28" s="27" t="s">
        <v>39</v>
      </c>
      <c r="B28" s="31"/>
      <c r="C28" s="29">
        <v>-15121.36577</v>
      </c>
      <c r="D28" s="15">
        <v>-15330.70535</v>
      </c>
      <c r="E28" s="16">
        <f t="shared" si="1"/>
        <v>101.38439598105164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Elvira.Fatihova</dc:creator>
  <cp:lastModifiedBy>Elvira.Fatihova</cp:lastModifiedBy>
  <dcterms:created xsi:type="dcterms:W3CDTF">2018-12-11T12:32:40Z</dcterms:created>
  <dcterms:modified xsi:type="dcterms:W3CDTF">2018-12-11T12:33:32Z</dcterms:modified>
</cp:coreProperties>
</file>