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7795" windowHeight="12330"/>
  </bookViews>
  <sheets>
    <sheet name="РТ с прошлым годом " sheetId="1" r:id="rId1"/>
  </sheets>
  <definedNames>
    <definedName name="Z_34747440_AA47_4FC1_BF86_1B8472A7575C_.wvu.Cols" localSheetId="0" hidden="1">'РТ с прошлым годом '!$B:$B</definedName>
    <definedName name="Z_34747440_AA47_4FC1_BF86_1B8472A7575C_.wvu.PrintArea" localSheetId="0" hidden="1">'РТ с прошлым годом '!$A$1:$E$29</definedName>
    <definedName name="Z_34747440_AA47_4FC1_BF86_1B8472A7575C_.wvu.Rows" localSheetId="0" hidden="1">'РТ с прошлым годом '!$26:$26</definedName>
    <definedName name="Z_C2144634_02F3_46C5_BB73_9F66E33A9C52_.wvu.Cols" localSheetId="0" hidden="1">'РТ с прошлым годом '!$B:$B</definedName>
    <definedName name="Z_C2144634_02F3_46C5_BB73_9F66E33A9C52_.wvu.PrintArea" localSheetId="0" hidden="1">'РТ с прошлым годом '!$A$1:$E$29</definedName>
    <definedName name="Z_C2144634_02F3_46C5_BB73_9F66E33A9C52_.wvu.Rows" localSheetId="0" hidden="1">'РТ с прошлым годом '!$26:$26</definedName>
    <definedName name="_xlnm.Print_Area" localSheetId="0">'РТ с прошлым годом '!$A$1:$E$29</definedName>
  </definedNames>
  <calcPr calcId="145621"/>
</workbook>
</file>

<file path=xl/calcChain.xml><?xml version="1.0" encoding="utf-8"?>
<calcChain xmlns="http://schemas.openxmlformats.org/spreadsheetml/2006/main">
  <c r="E29" i="1" l="1"/>
  <c r="E28" i="1"/>
  <c r="E27" i="1"/>
  <c r="E26" i="1"/>
  <c r="E24" i="1"/>
  <c r="E23" i="1"/>
  <c r="E22" i="1"/>
  <c r="E21" i="1"/>
  <c r="E20" i="1"/>
  <c r="D19" i="1"/>
  <c r="D6" i="1" s="1"/>
  <c r="C19" i="1"/>
  <c r="E18" i="1"/>
  <c r="E17" i="1"/>
  <c r="E16" i="1"/>
  <c r="E15" i="1"/>
  <c r="E14" i="1"/>
  <c r="E13" i="1"/>
  <c r="E12" i="1"/>
  <c r="E11" i="1"/>
  <c r="E10" i="1"/>
  <c r="E9" i="1"/>
  <c r="E8" i="1"/>
  <c r="D7" i="1"/>
  <c r="E7" i="1" s="1"/>
  <c r="C7" i="1"/>
  <c r="C6" i="1" s="1"/>
  <c r="E6" i="1" l="1"/>
  <c r="E19" i="1"/>
</calcChain>
</file>

<file path=xl/sharedStrings.xml><?xml version="1.0" encoding="utf-8"?>
<sst xmlns="http://schemas.openxmlformats.org/spreadsheetml/2006/main" count="40" uniqueCount="40">
  <si>
    <t>Сведения о поступлении доходов в бюджет Республики Татарстан по видам  доходов за 9 месяцев 2018 года в сравнении с 9 месяцами 2017 года</t>
  </si>
  <si>
    <t>тыс.рублей</t>
  </si>
  <si>
    <t>Наименование</t>
  </si>
  <si>
    <t xml:space="preserve">9 месяцев 2017 года </t>
  </si>
  <si>
    <t>9 месяцев 2018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</si>
  <si>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</si>
  <si>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</si>
  <si>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</si>
  <si>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</si>
  <si>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</si>
  <si>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</si>
  <si>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</si>
  <si>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</si>
  <si>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</si>
  <si>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Налог, взимаемый в связи с применением упрощенной системы налогообложения</t>
  </si>
  <si>
    <t>1 05 01000 00 0000 11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</si>
  <si>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</si>
  <si>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</si>
  <si>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</si>
  <si>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</si>
  <si>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</si>
  <si>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</si>
  <si>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</si>
  <si>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</si>
  <si>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</si>
  <si>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</si>
  <si>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</si>
  <si>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 xml:space="preserve">Неналоговые доходы 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</si>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</sst>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10" fillId="0" borderId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164" fontId="6" fillId="0" borderId="1" xfId="0" applyNumberFormat="1" applyFont="1" applyBorder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center"/>
    </xf>
    <xf numFmtId="164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vertical="center" wrapText="1"/>
    </xf>
    <xf numFmtId="164" fontId="8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8" fillId="0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tabSelected="1" view="pageBreakPreview" zoomScale="90" zoomScaleNormal="100" zoomScaleSheetLayoutView="90" workbookViewId="0">
      <selection activeCell="A2" sqref="A2:E2"/>
    </sheetView>
  </sheetViews>
  <sheetFormatPr defaultRowHeight="15.75" x14ac:dyDescent="0.25"/>
  <cols>
    <col min="1" max="1" width="55.5703125" style="2" customWidth="1"/>
    <col min="2" max="2" width="33.7109375" style="2" hidden="1" customWidth="1"/>
    <col min="3" max="3" width="33.7109375" style="2" customWidth="1"/>
    <col min="4" max="4" width="31.5703125" style="3" customWidth="1"/>
    <col min="5" max="5" width="25.7109375" style="2" customWidth="1"/>
    <col min="6" max="16384" width="9.140625" style="2"/>
  </cols>
  <sheetData>
    <row r="2" spans="1:5" ht="45" customHeight="1" x14ac:dyDescent="0.25">
      <c r="A2" s="1" t="s">
        <v>0</v>
      </c>
      <c r="B2" s="1"/>
      <c r="C2" s="1"/>
      <c r="D2" s="1"/>
      <c r="E2" s="1"/>
    </row>
    <row r="4" spans="1:5" x14ac:dyDescent="0.25">
      <c r="E4" s="4" t="s">
        <v>1</v>
      </c>
    </row>
    <row r="5" spans="1:5" ht="47.25" x14ac:dyDescent="0.25">
      <c r="A5" s="5" t="s">
        <v>2</v>
      </c>
      <c r="B5" s="5"/>
      <c r="C5" s="5" t="s">
        <v>3</v>
      </c>
      <c r="D5" s="6" t="s">
        <v>4</v>
      </c>
      <c r="E5" s="7" t="s">
        <v>5</v>
      </c>
    </row>
    <row r="6" spans="1:5" s="11" customFormat="1" ht="21" customHeight="1" x14ac:dyDescent="0.3">
      <c r="A6" s="8" t="s">
        <v>6</v>
      </c>
      <c r="B6" s="8"/>
      <c r="C6" s="9">
        <f>C7+C19</f>
        <v>170023016.89481002</v>
      </c>
      <c r="D6" s="9">
        <f>D7+D19</f>
        <v>179144312.78476003</v>
      </c>
      <c r="E6" s="10">
        <f>D6/C6*100</f>
        <v>105.3647418193933</v>
      </c>
    </row>
    <row r="7" spans="1:5" s="11" customFormat="1" ht="18.75" x14ac:dyDescent="0.3">
      <c r="A7" s="8" t="s">
        <v>7</v>
      </c>
      <c r="B7" s="8"/>
      <c r="C7" s="9">
        <f>C8+C9+C10+C11+C12+C13+C14+C15+C16+C17+C18</f>
        <v>151568700.86496001</v>
      </c>
      <c r="D7" s="9">
        <f>D8+D9+D10+D11+D12+D13+D14+D15+D16+D17+D18</f>
        <v>160457183.43859002</v>
      </c>
      <c r="E7" s="10">
        <f t="shared" ref="E7:E18" si="0">D7/C7*100</f>
        <v>105.86432589506008</v>
      </c>
    </row>
    <row r="8" spans="1:5" ht="18.75" x14ac:dyDescent="0.3">
      <c r="A8" s="12" t="s">
        <v>8</v>
      </c>
      <c r="B8" s="13" t="s">
        <v>9</v>
      </c>
      <c r="C8" s="14">
        <v>62011313.031350002</v>
      </c>
      <c r="D8" s="14">
        <v>69682920.554220006</v>
      </c>
      <c r="E8" s="15">
        <f t="shared" si="0"/>
        <v>112.37130315075186</v>
      </c>
    </row>
    <row r="9" spans="1:5" ht="18.75" x14ac:dyDescent="0.3">
      <c r="A9" s="12" t="s">
        <v>10</v>
      </c>
      <c r="B9" s="16" t="s">
        <v>11</v>
      </c>
      <c r="C9" s="14">
        <v>33417921.867999997</v>
      </c>
      <c r="D9" s="14">
        <v>36167422.26568</v>
      </c>
      <c r="E9" s="15">
        <f t="shared" si="0"/>
        <v>108.22762231757099</v>
      </c>
    </row>
    <row r="10" spans="1:5" ht="56.25" x14ac:dyDescent="0.3">
      <c r="A10" s="12" t="s">
        <v>12</v>
      </c>
      <c r="B10" s="16" t="s">
        <v>13</v>
      </c>
      <c r="C10" s="14">
        <v>23239198.425490003</v>
      </c>
      <c r="D10" s="14">
        <v>22764681.166159999</v>
      </c>
      <c r="E10" s="15">
        <f t="shared" si="0"/>
        <v>97.958116925368955</v>
      </c>
    </row>
    <row r="11" spans="1:5" ht="37.5" x14ac:dyDescent="0.3">
      <c r="A11" s="12" t="s">
        <v>14</v>
      </c>
      <c r="B11" s="16" t="s">
        <v>15</v>
      </c>
      <c r="C11" s="14">
        <v>3776647.3073799997</v>
      </c>
      <c r="D11" s="14">
        <v>4640444.1727299998</v>
      </c>
      <c r="E11" s="15">
        <f>D11/C11*100</f>
        <v>122.87205542498083</v>
      </c>
    </row>
    <row r="12" spans="1:5" ht="18.75" x14ac:dyDescent="0.3">
      <c r="A12" s="12" t="s">
        <v>16</v>
      </c>
      <c r="B12" s="13" t="s">
        <v>17</v>
      </c>
      <c r="C12" s="14">
        <v>16360658.19475</v>
      </c>
      <c r="D12" s="14">
        <v>18633225.372259997</v>
      </c>
      <c r="E12" s="15">
        <f t="shared" si="0"/>
        <v>113.89043857807167</v>
      </c>
    </row>
    <row r="13" spans="1:5" ht="18.75" x14ac:dyDescent="0.3">
      <c r="A13" s="12" t="s">
        <v>18</v>
      </c>
      <c r="B13" s="16" t="s">
        <v>19</v>
      </c>
      <c r="C13" s="14">
        <v>1440575.9238499999</v>
      </c>
      <c r="D13" s="14">
        <v>1882702.82971</v>
      </c>
      <c r="E13" s="15">
        <f t="shared" si="0"/>
        <v>130.69098258135517</v>
      </c>
    </row>
    <row r="14" spans="1:5" ht="18.75" x14ac:dyDescent="0.3">
      <c r="A14" s="12" t="s">
        <v>20</v>
      </c>
      <c r="B14" s="13" t="s">
        <v>21</v>
      </c>
      <c r="C14" s="14">
        <v>6734.5586400000002</v>
      </c>
      <c r="D14" s="14">
        <v>12168.30385</v>
      </c>
      <c r="E14" s="15">
        <f t="shared" si="0"/>
        <v>180.68450362472456</v>
      </c>
    </row>
    <row r="15" spans="1:5" ht="18.75" x14ac:dyDescent="0.3">
      <c r="A15" s="12" t="s">
        <v>22</v>
      </c>
      <c r="B15" s="16" t="s">
        <v>23</v>
      </c>
      <c r="C15" s="14">
        <v>5311.12806</v>
      </c>
      <c r="D15" s="14">
        <v>5956.4872599999999</v>
      </c>
      <c r="E15" s="15">
        <f t="shared" si="0"/>
        <v>112.15107586767546</v>
      </c>
    </row>
    <row r="16" spans="1:5" ht="56.25" x14ac:dyDescent="0.3">
      <c r="A16" s="12" t="s">
        <v>24</v>
      </c>
      <c r="B16" s="16" t="s">
        <v>25</v>
      </c>
      <c r="C16" s="14">
        <v>889.13352999999995</v>
      </c>
      <c r="D16" s="14">
        <v>1164.8640600000001</v>
      </c>
      <c r="E16" s="15">
        <f t="shared" si="0"/>
        <v>131.0111496976163</v>
      </c>
    </row>
    <row r="17" spans="1:5" s="21" customFormat="1" ht="18.75" x14ac:dyDescent="0.3">
      <c r="A17" s="17" t="s">
        <v>26</v>
      </c>
      <c r="B17" s="18"/>
      <c r="C17" s="14">
        <v>662396.04518000002</v>
      </c>
      <c r="D17" s="19">
        <v>666347.02362999995</v>
      </c>
      <c r="E17" s="20">
        <f t="shared" si="0"/>
        <v>100.59646769915818</v>
      </c>
    </row>
    <row r="18" spans="1:5" s="21" customFormat="1" ht="18.75" x14ac:dyDescent="0.3">
      <c r="A18" s="17" t="s">
        <v>27</v>
      </c>
      <c r="B18" s="22"/>
      <c r="C18" s="14">
        <v>10647055.24873</v>
      </c>
      <c r="D18" s="14">
        <v>6000150.3990300009</v>
      </c>
      <c r="E18" s="20">
        <f t="shared" si="0"/>
        <v>56.35502266925598</v>
      </c>
    </row>
    <row r="19" spans="1:5" ht="18.75" x14ac:dyDescent="0.25">
      <c r="A19" s="23" t="s">
        <v>28</v>
      </c>
      <c r="B19" s="24" t="s">
        <v>29</v>
      </c>
      <c r="C19" s="25">
        <f>SUM(C20:C29)</f>
        <v>18454316.029849995</v>
      </c>
      <c r="D19" s="25">
        <f>SUM(D20:D29)</f>
        <v>18687129.346170001</v>
      </c>
      <c r="E19" s="10">
        <f>D19/C19*100</f>
        <v>101.2615656735445</v>
      </c>
    </row>
    <row r="20" spans="1:5" ht="37.5" x14ac:dyDescent="0.3">
      <c r="A20" s="26" t="s">
        <v>30</v>
      </c>
      <c r="B20" s="27">
        <v>483019.3</v>
      </c>
      <c r="C20" s="14">
        <v>758340</v>
      </c>
      <c r="D20" s="14">
        <v>1247981</v>
      </c>
      <c r="E20" s="15">
        <f t="shared" ref="E20:E29" si="1">D20/C20*100</f>
        <v>164.56747632987842</v>
      </c>
    </row>
    <row r="21" spans="1:5" ht="56.25" x14ac:dyDescent="0.3">
      <c r="A21" s="26" t="s">
        <v>31</v>
      </c>
      <c r="B21" s="27">
        <v>1070649.3</v>
      </c>
      <c r="C21" s="14">
        <v>7687914.9000000004</v>
      </c>
      <c r="D21" s="14">
        <v>3932462.0682199998</v>
      </c>
      <c r="E21" s="15">
        <f t="shared" si="1"/>
        <v>51.151217454553247</v>
      </c>
    </row>
    <row r="22" spans="1:5" ht="37.5" x14ac:dyDescent="0.3">
      <c r="A22" s="26" t="s">
        <v>32</v>
      </c>
      <c r="B22" s="27">
        <v>1891010.3</v>
      </c>
      <c r="C22" s="14">
        <v>5179693.8</v>
      </c>
      <c r="D22" s="14">
        <v>5082892.2823599996</v>
      </c>
      <c r="E22" s="15">
        <f t="shared" si="1"/>
        <v>98.131134360876686</v>
      </c>
    </row>
    <row r="23" spans="1:5" ht="18.75" x14ac:dyDescent="0.3">
      <c r="A23" s="26" t="s">
        <v>33</v>
      </c>
      <c r="B23" s="27">
        <v>122507.7</v>
      </c>
      <c r="C23" s="14">
        <v>3193207.4</v>
      </c>
      <c r="D23" s="14">
        <v>7378610.7599099996</v>
      </c>
      <c r="E23" s="15">
        <f t="shared" si="1"/>
        <v>231.0720800631365</v>
      </c>
    </row>
    <row r="24" spans="1:5" ht="37.5" x14ac:dyDescent="0.3">
      <c r="A24" s="26" t="s">
        <v>34</v>
      </c>
      <c r="B24" s="27">
        <v>32.200000000000003</v>
      </c>
      <c r="C24" s="14">
        <v>100.4</v>
      </c>
      <c r="D24" s="14">
        <v>147.66499999999999</v>
      </c>
      <c r="E24" s="15">
        <f t="shared" si="1"/>
        <v>147.07669322709162</v>
      </c>
    </row>
    <row r="25" spans="1:5" ht="56.25" x14ac:dyDescent="0.3">
      <c r="A25" s="28" t="s">
        <v>35</v>
      </c>
      <c r="B25" s="27"/>
      <c r="C25" s="14">
        <v>-1500</v>
      </c>
      <c r="D25" s="14"/>
      <c r="E25" s="15"/>
    </row>
    <row r="26" spans="1:5" ht="39.75" customHeight="1" x14ac:dyDescent="0.25">
      <c r="A26" s="28" t="s">
        <v>36</v>
      </c>
      <c r="B26" s="13">
        <v>387857.5</v>
      </c>
      <c r="C26" s="14">
        <v>304502.7</v>
      </c>
      <c r="D26" s="14">
        <v>299317.84935000003</v>
      </c>
      <c r="E26" s="15">
        <f t="shared" si="1"/>
        <v>98.297272684281623</v>
      </c>
    </row>
    <row r="27" spans="1:5" ht="24.75" customHeight="1" x14ac:dyDescent="0.25">
      <c r="A27" s="28" t="s">
        <v>37</v>
      </c>
      <c r="B27" s="13"/>
      <c r="C27" s="14">
        <v>163800.70209999999</v>
      </c>
      <c r="D27" s="14">
        <v>550154.86300000001</v>
      </c>
      <c r="E27" s="15">
        <f t="shared" si="1"/>
        <v>335.86844009016005</v>
      </c>
    </row>
    <row r="28" spans="1:5" ht="131.25" x14ac:dyDescent="0.25">
      <c r="A28" s="28" t="s">
        <v>38</v>
      </c>
      <c r="B28" s="13">
        <v>246361.8</v>
      </c>
      <c r="C28" s="14">
        <v>1128366.7539300001</v>
      </c>
      <c r="D28" s="14">
        <v>210893.56368000002</v>
      </c>
      <c r="E28" s="15">
        <f t="shared" si="1"/>
        <v>18.690161062037379</v>
      </c>
    </row>
    <row r="29" spans="1:5" ht="56.25" x14ac:dyDescent="0.25">
      <c r="A29" s="28" t="s">
        <v>39</v>
      </c>
      <c r="C29" s="14">
        <v>39889.373820000001</v>
      </c>
      <c r="D29" s="14">
        <v>-15330.70535</v>
      </c>
      <c r="E29" s="15">
        <f t="shared" si="1"/>
        <v>-38.433055929079011</v>
      </c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Elvira.Fatihova</dc:creator>
  <cp:lastModifiedBy>Elvira.Fatihova</cp:lastModifiedBy>
  <dcterms:created xsi:type="dcterms:W3CDTF">2018-12-11T12:33:43Z</dcterms:created>
  <dcterms:modified xsi:type="dcterms:W3CDTF">2018-12-11T12:34:04Z</dcterms:modified>
</cp:coreProperties>
</file>