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2675" windowHeight="11190"/>
  </bookViews>
  <sheets>
    <sheet name="ГП" sheetId="1" r:id="rId1"/>
  </sheets>
  <definedNames>
    <definedName name="_GoBack" localSheetId="0">ГП!#REF!</definedName>
    <definedName name="_xlnm._FilterDatabase" localSheetId="0" hidden="1">ГП!$D$8:$D$33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ГП!$3:$5</definedName>
    <definedName name="_xlnm.Print_Area" localSheetId="0">ГП!$A$1:$H$39</definedName>
  </definedNames>
  <calcPr calcId="145621"/>
</workbook>
</file>

<file path=xl/calcChain.xml><?xml version="1.0" encoding="utf-8"?>
<calcChain xmlns="http://schemas.openxmlformats.org/spreadsheetml/2006/main">
  <c r="C7" i="1" l="1"/>
  <c r="D7" i="1"/>
  <c r="H37" i="1"/>
  <c r="H38" i="1"/>
  <c r="H39" i="1"/>
  <c r="H6" i="1" l="1"/>
  <c r="E9" i="1" l="1"/>
  <c r="F9" i="1"/>
  <c r="G9" i="1"/>
  <c r="H9" i="1"/>
  <c r="E10" i="1"/>
  <c r="F10" i="1"/>
  <c r="G10" i="1"/>
  <c r="H10" i="1"/>
  <c r="E11" i="1"/>
  <c r="F11" i="1"/>
  <c r="G11" i="1"/>
  <c r="H11" i="1"/>
  <c r="E12" i="1"/>
  <c r="F12" i="1"/>
  <c r="G12" i="1"/>
  <c r="H12" i="1"/>
  <c r="E13" i="1"/>
  <c r="F13" i="1"/>
  <c r="G13" i="1"/>
  <c r="H13" i="1"/>
  <c r="E14" i="1"/>
  <c r="F14" i="1"/>
  <c r="H14" i="1"/>
  <c r="H15" i="1"/>
  <c r="F15" i="1"/>
  <c r="E16" i="1"/>
  <c r="F16" i="1"/>
  <c r="G16" i="1"/>
  <c r="H16" i="1"/>
  <c r="E17" i="1"/>
  <c r="F17" i="1"/>
  <c r="G17" i="1"/>
  <c r="H17" i="1"/>
  <c r="E18" i="1"/>
  <c r="F18" i="1"/>
  <c r="G18" i="1"/>
  <c r="H18" i="1"/>
  <c r="E19" i="1"/>
  <c r="F19" i="1"/>
  <c r="G19" i="1"/>
  <c r="H19" i="1"/>
  <c r="E20" i="1"/>
  <c r="F20" i="1"/>
  <c r="G20" i="1"/>
  <c r="H20" i="1"/>
  <c r="E21" i="1"/>
  <c r="F21" i="1"/>
  <c r="G21" i="1"/>
  <c r="E22" i="1"/>
  <c r="F22" i="1"/>
  <c r="G22" i="1"/>
  <c r="H22" i="1"/>
  <c r="H23" i="1"/>
  <c r="F23" i="1"/>
  <c r="H24" i="1"/>
  <c r="F24" i="1"/>
  <c r="H25" i="1"/>
  <c r="F25" i="1"/>
  <c r="H26" i="1"/>
  <c r="F26" i="1"/>
  <c r="H27" i="1"/>
  <c r="F27" i="1"/>
  <c r="H28" i="1"/>
  <c r="F28" i="1"/>
  <c r="H29" i="1"/>
  <c r="F29" i="1"/>
  <c r="H30" i="1"/>
  <c r="F30" i="1"/>
  <c r="G30" i="1"/>
  <c r="E31" i="1"/>
  <c r="F31" i="1"/>
  <c r="G31" i="1"/>
  <c r="H31" i="1"/>
  <c r="E32" i="1"/>
  <c r="F32" i="1"/>
  <c r="G32" i="1"/>
  <c r="E33" i="1"/>
  <c r="F33" i="1"/>
  <c r="G33" i="1"/>
  <c r="H33" i="1"/>
  <c r="E34" i="1"/>
  <c r="H34" i="1"/>
  <c r="H35" i="1"/>
  <c r="E35" i="1"/>
  <c r="E36" i="1"/>
  <c r="E30" i="1" l="1"/>
  <c r="E29" i="1"/>
  <c r="E28" i="1"/>
  <c r="E27" i="1"/>
  <c r="E26" i="1"/>
  <c r="E25" i="1"/>
  <c r="E24" i="1"/>
  <c r="E23" i="1"/>
  <c r="E15" i="1"/>
  <c r="H32" i="1"/>
  <c r="H21" i="1"/>
  <c r="H36" i="1"/>
  <c r="G7" i="1" l="1"/>
  <c r="F7" i="1"/>
  <c r="E7" i="1" l="1"/>
  <c r="H7" i="1"/>
</calcChain>
</file>

<file path=xl/sharedStrings.xml><?xml version="1.0" encoding="utf-8"?>
<sst xmlns="http://schemas.openxmlformats.org/spreadsheetml/2006/main" count="44" uniqueCount="44">
  <si>
    <t xml:space="preserve">Наименование </t>
  </si>
  <si>
    <t>Всего</t>
  </si>
  <si>
    <t>в том числе</t>
  </si>
  <si>
    <t>средства федерального бюджета, фондов</t>
  </si>
  <si>
    <t>средства бюджета 
Республики 
Татарстан</t>
  </si>
  <si>
    <t>% исполнения</t>
  </si>
  <si>
    <t>Отклонение</t>
  </si>
  <si>
    <t>тыс. рублей</t>
  </si>
  <si>
    <t>ВСЕГО расходов,</t>
  </si>
  <si>
    <t>в том числе по государственным программам Республики Татарстан</t>
  </si>
  <si>
    <t>План на 2019 год</t>
  </si>
  <si>
    <t>Исполнение за 1 квартал 2019 года</t>
  </si>
  <si>
    <t>Государственная программа «Развитие здравоохранения Республики Татарстан»</t>
  </si>
  <si>
    <t>Государственная программа «Развитие образования и науки Республики Татарстан»</t>
  </si>
  <si>
    <t xml:space="preserve">Государственная программа «Социальная поддержка граждан Республики Татарстан» </t>
  </si>
  <si>
    <t>Государственная программа «Обеспечение качественным жильем и услугами жилищно-коммунального хозяйства населения Республики Татарстан»</t>
  </si>
  <si>
    <t>Государственная программа «Содействие занятости населения Республики Татарстан»</t>
  </si>
  <si>
    <t>Государственная программа «Обеспечение общественного порядка и противодействие преступности в Республике Татарстан»</t>
  </si>
  <si>
    <t>Государственная программа «Защита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Татарстан»</t>
  </si>
  <si>
    <t>Государственная программа «Развитие культуры Республики Татарстан»</t>
  </si>
  <si>
    <t>Государственная программа «Охрана окружающей среды, воспроизводство и использование природных ресурсов Республики Татарстан»</t>
  </si>
  <si>
    <t>Государственная программа «Экономическое развитие и инновационная экономика Республики Татарстан»</t>
  </si>
  <si>
    <t xml:space="preserve">Государственная программа «Развитие информационных и коммуникационных технологий в Республике Татарстан «Открытый Татарстан» </t>
  </si>
  <si>
    <t>Государственная программа «Развитие лесного хозяйства Республики Татарстан»</t>
  </si>
  <si>
    <t>Государственная программа «Управление государственным имуществом Республики Татарстан»</t>
  </si>
  <si>
    <t>Государственная программа «Управление государственными финансами Республики Татарстан»</t>
  </si>
  <si>
    <t>Государственная программа «Развитие государственной гражданской службы Республики Татарстан и муниципальной службы в Республике Татарстан»</t>
  </si>
  <si>
    <t>Государственная программа «Реализация государственной национальной политики в Республике Татарстан»</t>
  </si>
  <si>
    <t>Государственная программа Республики Татарстан «Сохранение национальной идентичности татарского народа»</t>
  </si>
  <si>
    <t>Государственная программа «Сохранение, изучение и развитие государственных языков Республики Татарстан и других языков в Республике Татарстан»</t>
  </si>
  <si>
    <t>Государственная программа «Развитие рынка газомоторного топлива в Республике Татарстан»</t>
  </si>
  <si>
    <t>Государственная программа «Развитие юстиции в Республике Татарстан»</t>
  </si>
  <si>
    <t>Государственная программа «Энергосбережение и повышение энергетической эффективности в Республике Татарстан»</t>
  </si>
  <si>
    <t>Государственная программа «Развитие сферы туризма и гостеприимства в Республике Татарстан"</t>
  </si>
  <si>
    <t>Государственная программа «Реализация антикоррупционной политики Республики Татарстан»</t>
  </si>
  <si>
    <t>Государственная программа «Стратегическое управление талантами в Республике Татарстан»</t>
  </si>
  <si>
    <t>Государственная программа «Развитие архивного дела в Республике Татарстан»</t>
  </si>
  <si>
    <t>Государственная программа Республики Татарстан «Оказание содействия добровольному переселению в Республику Татарстан соотечественников, проживающих за рубежом»</t>
  </si>
  <si>
    <t>Государственная программа «Развитие транспортной системы Республики Татарстан»</t>
  </si>
  <si>
    <t>Государственная программа «Развитие сельского хозяйства и регулирование рынков сельскохозяйственной продукции, сырья и продовольствия в Республике Татарстан»</t>
  </si>
  <si>
    <t>Государственная программа «Формирование современной городской среды на территории Республики Татарстан»</t>
  </si>
  <si>
    <t>Государственная программ «Развитие физической культуры и спорта в Республике Татарстан»</t>
  </si>
  <si>
    <t>Государственная программа «Развитие молодежной политики в Республике Татарстан»</t>
  </si>
  <si>
    <t>Сведения об исполнении бюджета Республики Татарстан в разрезе государственных программ  в 1 квартале 2019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</si>
</sst>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3" fillId="0" borderId="7" xfId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left"/>
    </xf>
    <xf numFmtId="164" fontId="2" fillId="0" borderId="7" xfId="1" applyNumberFormat="1" applyFont="1" applyFill="1" applyBorder="1" applyAlignment="1">
      <alignment horizontal="right"/>
    </xf>
    <xf numFmtId="0" fontId="3" fillId="0" borderId="7" xfId="1" applyFont="1" applyFill="1" applyBorder="1" applyAlignment="1">
      <alignment horizontal="center" vertical="top"/>
    </xf>
    <xf numFmtId="164" fontId="3" fillId="0" borderId="7" xfId="1" applyNumberFormat="1" applyFont="1" applyFill="1" applyBorder="1" applyAlignment="1">
      <alignment horizontal="right" vertical="top" wrapText="1"/>
    </xf>
    <xf numFmtId="0" fontId="3" fillId="0" borderId="0" xfId="1" applyFont="1" applyFill="1" applyAlignment="1">
      <alignment vertical="top"/>
    </xf>
    <xf numFmtId="164" fontId="2" fillId="2" borderId="7" xfId="1" applyNumberFormat="1" applyFont="1" applyFill="1" applyBorder="1" applyAlignment="1">
      <alignment horizontal="right"/>
    </xf>
    <xf numFmtId="164" fontId="3" fillId="2" borderId="7" xfId="1" applyNumberFormat="1" applyFont="1" applyFill="1" applyBorder="1" applyAlignment="1">
      <alignment horizontal="right" vertical="top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7" xfId="1" applyNumberFormat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right"/>
    </xf>
    <xf numFmtId="49" fontId="2" fillId="0" borderId="7" xfId="1" applyNumberFormat="1" applyFont="1" applyFill="1" applyBorder="1" applyAlignment="1">
      <alignment horizontal="left" vertical="center" wrapText="1"/>
    </xf>
    <xf numFmtId="49" fontId="5" fillId="0" borderId="7" xfId="1" applyNumberFormat="1" applyFont="1" applyFill="1" applyBorder="1" applyAlignment="1">
      <alignment horizontal="left" wrapText="1"/>
    </xf>
    <xf numFmtId="164" fontId="2" fillId="2" borderId="7" xfId="1" applyNumberFormat="1" applyFont="1" applyFill="1" applyBorder="1"/>
    <xf numFmtId="0" fontId="6" fillId="0" borderId="7" xfId="0" applyFont="1" applyFill="1" applyBorder="1" applyAlignment="1">
      <alignment horizontal="justify" vertical="top" wrapText="1"/>
    </xf>
    <xf numFmtId="164" fontId="3" fillId="0" borderId="7" xfId="0" applyNumberFormat="1" applyFont="1" applyFill="1" applyBorder="1" applyAlignment="1">
      <alignment horizontal="right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5" xfId="1" applyNumberFormat="1" applyFont="1" applyFill="1" applyBorder="1" applyAlignment="1">
      <alignment horizontal="center" vertical="center" wrapText="1"/>
    </xf>
    <xf numFmtId="49" fontId="3" fillId="0" borderId="6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 wrapText="1"/>
    </xf>
    <xf numFmtId="49" fontId="3" fillId="2" borderId="3" xfId="1" applyNumberFormat="1" applyFont="1" applyFill="1" applyBorder="1" applyAlignment="1">
      <alignment horizontal="center" vertical="center" wrapText="1"/>
    </xf>
    <xf numFmtId="49" fontId="3" fillId="2" borderId="4" xfId="1" applyNumberFormat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6" xfId="1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H39"/>
  <sheetViews>
    <sheetView showGridLines="0" tabSelected="1" view="pageBreakPreview" zoomScale="80" zoomScaleNormal="70" zoomScaleSheetLayoutView="80" workbookViewId="0">
      <selection activeCell="O9" sqref="O9"/>
    </sheetView>
  </sheetViews>
  <sheetFormatPr defaultColWidth="8.85546875" defaultRowHeight="18.75" x14ac:dyDescent="0.3"/>
  <cols>
    <col min="1" max="1" width="4.5703125" style="2" customWidth="1"/>
    <col min="2" max="2" width="90.28515625" style="1" customWidth="1"/>
    <col min="3" max="3" width="26.85546875" style="1" customWidth="1"/>
    <col min="4" max="4" width="28.42578125" style="1" customWidth="1"/>
    <col min="5" max="5" width="16.42578125" style="1" hidden="1" customWidth="1"/>
    <col min="6" max="6" width="24.140625" style="1" hidden="1" customWidth="1"/>
    <col min="7" max="7" width="23.140625" style="1" hidden="1" customWidth="1"/>
    <col min="8" max="8" width="20" style="1" customWidth="1"/>
    <col min="9" max="15" width="8.85546875" style="1"/>
    <col min="16" max="16" width="8.85546875" style="1" customWidth="1"/>
    <col min="17" max="16384" width="8.85546875" style="1"/>
  </cols>
  <sheetData>
    <row r="1" spans="1:8" x14ac:dyDescent="0.3">
      <c r="A1" s="24" t="s">
        <v>43</v>
      </c>
      <c r="B1" s="24"/>
      <c r="C1" s="24"/>
      <c r="D1" s="24"/>
      <c r="E1" s="24"/>
      <c r="F1" s="24"/>
      <c r="G1" s="24"/>
      <c r="H1" s="24"/>
    </row>
    <row r="2" spans="1:8" x14ac:dyDescent="0.3">
      <c r="C2" s="3"/>
      <c r="E2" s="4"/>
      <c r="F2" s="4"/>
      <c r="G2" s="4"/>
      <c r="H2" s="15" t="s">
        <v>7</v>
      </c>
    </row>
    <row r="3" spans="1:8" x14ac:dyDescent="0.3">
      <c r="A3" s="25"/>
      <c r="B3" s="21" t="s">
        <v>0</v>
      </c>
      <c r="C3" s="21" t="s">
        <v>10</v>
      </c>
      <c r="D3" s="21" t="s">
        <v>11</v>
      </c>
      <c r="E3" s="28" t="s">
        <v>6</v>
      </c>
      <c r="F3" s="29"/>
      <c r="G3" s="30"/>
      <c r="H3" s="21" t="s">
        <v>5</v>
      </c>
    </row>
    <row r="4" spans="1:8" x14ac:dyDescent="0.3">
      <c r="A4" s="26"/>
      <c r="B4" s="22"/>
      <c r="C4" s="22"/>
      <c r="D4" s="22"/>
      <c r="E4" s="31" t="s">
        <v>1</v>
      </c>
      <c r="F4" s="28" t="s">
        <v>2</v>
      </c>
      <c r="G4" s="30"/>
      <c r="H4" s="22"/>
    </row>
    <row r="5" spans="1:8" ht="19.5" customHeight="1" x14ac:dyDescent="0.3">
      <c r="A5" s="27"/>
      <c r="B5" s="23"/>
      <c r="C5" s="23"/>
      <c r="D5" s="23"/>
      <c r="E5" s="32"/>
      <c r="F5" s="13" t="s">
        <v>4</v>
      </c>
      <c r="G5" s="14" t="s">
        <v>3</v>
      </c>
      <c r="H5" s="23"/>
    </row>
    <row r="6" spans="1:8" x14ac:dyDescent="0.3">
      <c r="A6" s="5"/>
      <c r="B6" s="16" t="s">
        <v>8</v>
      </c>
      <c r="C6" s="7">
        <v>265181910.69999999</v>
      </c>
      <c r="D6" s="7">
        <v>36631316.700000003</v>
      </c>
      <c r="E6" s="18"/>
      <c r="F6" s="18"/>
      <c r="G6" s="18"/>
      <c r="H6" s="7">
        <f>D6*100/C6</f>
        <v>13.813655917669653</v>
      </c>
    </row>
    <row r="7" spans="1:8" ht="39" x14ac:dyDescent="0.35">
      <c r="A7" s="5"/>
      <c r="B7" s="17" t="s">
        <v>9</v>
      </c>
      <c r="C7" s="7">
        <f>SUM(C9:C39)</f>
        <v>236718248.79999998</v>
      </c>
      <c r="D7" s="7">
        <f>SUM(D9:D39)</f>
        <v>35520541.699999996</v>
      </c>
      <c r="E7" s="11">
        <f>SUM(E9:E33)</f>
        <v>-187194544.60000002</v>
      </c>
      <c r="F7" s="11" t="e">
        <f>SUM(F9:F33)</f>
        <v>#REF!</v>
      </c>
      <c r="G7" s="11" t="e">
        <f>SUM(G9:G33)</f>
        <v>#REF!</v>
      </c>
      <c r="H7" s="7">
        <f>D7*100/C7</f>
        <v>15.005409122475731</v>
      </c>
    </row>
    <row r="8" spans="1:8" x14ac:dyDescent="0.3">
      <c r="A8" s="5"/>
      <c r="B8" s="6"/>
      <c r="C8" s="7"/>
      <c r="D8" s="7"/>
      <c r="E8" s="11"/>
      <c r="F8" s="11"/>
      <c r="G8" s="11"/>
      <c r="H8" s="7"/>
    </row>
    <row r="9" spans="1:8" s="10" customFormat="1" ht="37.5" x14ac:dyDescent="0.25">
      <c r="A9" s="8">
        <v>1</v>
      </c>
      <c r="B9" s="19" t="s">
        <v>12</v>
      </c>
      <c r="C9" s="20">
        <v>37921686.5</v>
      </c>
      <c r="D9" s="20">
        <v>6433624.7999999998</v>
      </c>
      <c r="E9" s="12">
        <f t="shared" ref="E9:E36" si="0">D9-C9</f>
        <v>-31488061.699999999</v>
      </c>
      <c r="F9" s="12" t="e">
        <f>#REF!-#REF!</f>
        <v>#REF!</v>
      </c>
      <c r="G9" s="12" t="e">
        <f>#REF!-#REF!</f>
        <v>#REF!</v>
      </c>
      <c r="H9" s="9">
        <f t="shared" ref="H9:H39" si="1">D9*100/C9</f>
        <v>16.965555579918629</v>
      </c>
    </row>
    <row r="10" spans="1:8" s="10" customFormat="1" ht="37.5" x14ac:dyDescent="0.25">
      <c r="A10" s="8">
        <v>2</v>
      </c>
      <c r="B10" s="19" t="s">
        <v>13</v>
      </c>
      <c r="C10" s="20">
        <v>55514495.299999997</v>
      </c>
      <c r="D10" s="20">
        <v>8743556.3000000007</v>
      </c>
      <c r="E10" s="12">
        <f t="shared" si="0"/>
        <v>-46770939</v>
      </c>
      <c r="F10" s="12" t="e">
        <f>#REF!-#REF!</f>
        <v>#REF!</v>
      </c>
      <c r="G10" s="12" t="e">
        <f>#REF!-#REF!</f>
        <v>#REF!</v>
      </c>
      <c r="H10" s="9">
        <f t="shared" si="1"/>
        <v>15.750041953457156</v>
      </c>
    </row>
    <row r="11" spans="1:8" s="10" customFormat="1" ht="37.5" x14ac:dyDescent="0.25">
      <c r="A11" s="8">
        <v>3</v>
      </c>
      <c r="B11" s="19" t="s">
        <v>14</v>
      </c>
      <c r="C11" s="20">
        <v>25973091.199999999</v>
      </c>
      <c r="D11" s="20">
        <v>5733954.0999999996</v>
      </c>
      <c r="E11" s="12">
        <f t="shared" si="0"/>
        <v>-20239137.100000001</v>
      </c>
      <c r="F11" s="12" t="e">
        <f>#REF!-#REF!</f>
        <v>#REF!</v>
      </c>
      <c r="G11" s="12" t="e">
        <f>#REF!-#REF!</f>
        <v>#REF!</v>
      </c>
      <c r="H11" s="9">
        <f t="shared" si="1"/>
        <v>22.076517792383527</v>
      </c>
    </row>
    <row r="12" spans="1:8" s="10" customFormat="1" ht="38.25" customHeight="1" x14ac:dyDescent="0.25">
      <c r="A12" s="8">
        <v>4</v>
      </c>
      <c r="B12" s="19" t="s">
        <v>15</v>
      </c>
      <c r="C12" s="20">
        <v>10474749.800000001</v>
      </c>
      <c r="D12" s="20">
        <v>123801.4</v>
      </c>
      <c r="E12" s="12">
        <f t="shared" si="0"/>
        <v>-10350948.4</v>
      </c>
      <c r="F12" s="12" t="e">
        <f>#REF!-#REF!</f>
        <v>#REF!</v>
      </c>
      <c r="G12" s="12" t="e">
        <f>#REF!-#REF!</f>
        <v>#REF!</v>
      </c>
      <c r="H12" s="9">
        <f t="shared" si="1"/>
        <v>1.1819031706132015</v>
      </c>
    </row>
    <row r="13" spans="1:8" s="10" customFormat="1" ht="37.5" x14ac:dyDescent="0.25">
      <c r="A13" s="8">
        <v>5</v>
      </c>
      <c r="B13" s="19" t="s">
        <v>16</v>
      </c>
      <c r="C13" s="20">
        <v>1842038.2</v>
      </c>
      <c r="D13" s="20">
        <v>277524.3</v>
      </c>
      <c r="E13" s="12">
        <f t="shared" si="0"/>
        <v>-1564513.9</v>
      </c>
      <c r="F13" s="12" t="e">
        <f>#REF!-#REF!</f>
        <v>#REF!</v>
      </c>
      <c r="G13" s="12" t="e">
        <f>#REF!-#REF!</f>
        <v>#REF!</v>
      </c>
      <c r="H13" s="9">
        <f t="shared" si="1"/>
        <v>15.066153351217146</v>
      </c>
    </row>
    <row r="14" spans="1:8" s="10" customFormat="1" ht="40.5" customHeight="1" x14ac:dyDescent="0.25">
      <c r="A14" s="8">
        <v>6</v>
      </c>
      <c r="B14" s="19" t="s">
        <v>17</v>
      </c>
      <c r="C14" s="20">
        <v>2184498.2000000002</v>
      </c>
      <c r="D14" s="20">
        <v>422837.3</v>
      </c>
      <c r="E14" s="12">
        <f t="shared" si="0"/>
        <v>-1761660.9000000001</v>
      </c>
      <c r="F14" s="12" t="e">
        <f>#REF!-#REF!</f>
        <v>#REF!</v>
      </c>
      <c r="G14" s="12"/>
      <c r="H14" s="9">
        <f t="shared" si="1"/>
        <v>19.35626680763573</v>
      </c>
    </row>
    <row r="15" spans="1:8" s="10" customFormat="1" ht="56.25" x14ac:dyDescent="0.25">
      <c r="A15" s="8">
        <v>7</v>
      </c>
      <c r="B15" s="19" t="s">
        <v>18</v>
      </c>
      <c r="C15" s="20">
        <v>1630427.6</v>
      </c>
      <c r="D15" s="20">
        <v>250450.3</v>
      </c>
      <c r="E15" s="12">
        <f t="shared" si="0"/>
        <v>-1379977.3</v>
      </c>
      <c r="F15" s="12" t="e">
        <f>#REF!-#REF!</f>
        <v>#REF!</v>
      </c>
      <c r="G15" s="12"/>
      <c r="H15" s="9">
        <f t="shared" si="1"/>
        <v>15.361019403744146</v>
      </c>
    </row>
    <row r="16" spans="1:8" s="10" customFormat="1" ht="23.25" customHeight="1" x14ac:dyDescent="0.25">
      <c r="A16" s="8">
        <v>8</v>
      </c>
      <c r="B16" s="19" t="s">
        <v>19</v>
      </c>
      <c r="C16" s="20">
        <v>7035727.2999999998</v>
      </c>
      <c r="D16" s="20">
        <v>1079640.3999999999</v>
      </c>
      <c r="E16" s="12">
        <f t="shared" si="0"/>
        <v>-5956086.9000000004</v>
      </c>
      <c r="F16" s="12" t="e">
        <f>#REF!-#REF!</f>
        <v>#REF!</v>
      </c>
      <c r="G16" s="12" t="e">
        <f>#REF!-#REF!</f>
        <v>#REF!</v>
      </c>
      <c r="H16" s="9">
        <f t="shared" si="1"/>
        <v>15.345114356549889</v>
      </c>
    </row>
    <row r="17" spans="1:8" s="10" customFormat="1" ht="43.5" customHeight="1" x14ac:dyDescent="0.25">
      <c r="A17" s="8">
        <v>9</v>
      </c>
      <c r="B17" s="19" t="s">
        <v>20</v>
      </c>
      <c r="C17" s="20">
        <v>693082.1</v>
      </c>
      <c r="D17" s="20">
        <v>66604.399999999994</v>
      </c>
      <c r="E17" s="12">
        <f t="shared" si="0"/>
        <v>-626477.69999999995</v>
      </c>
      <c r="F17" s="12" t="e">
        <f>#REF!-#REF!</f>
        <v>#REF!</v>
      </c>
      <c r="G17" s="12" t="e">
        <f>#REF!-#REF!</f>
        <v>#REF!</v>
      </c>
      <c r="H17" s="9">
        <f t="shared" si="1"/>
        <v>9.609886043803467</v>
      </c>
    </row>
    <row r="18" spans="1:8" s="10" customFormat="1" ht="37.5" x14ac:dyDescent="0.25">
      <c r="A18" s="8">
        <v>10</v>
      </c>
      <c r="B18" s="19" t="s">
        <v>21</v>
      </c>
      <c r="C18" s="20">
        <v>12344004.1</v>
      </c>
      <c r="D18" s="20">
        <v>396529.7</v>
      </c>
      <c r="E18" s="12">
        <f t="shared" si="0"/>
        <v>-11947474.4</v>
      </c>
      <c r="F18" s="12" t="e">
        <f>#REF!-#REF!</f>
        <v>#REF!</v>
      </c>
      <c r="G18" s="12" t="e">
        <f>#REF!-#REF!</f>
        <v>#REF!</v>
      </c>
      <c r="H18" s="9">
        <f t="shared" si="1"/>
        <v>3.2123263795740313</v>
      </c>
    </row>
    <row r="19" spans="1:8" s="10" customFormat="1" ht="40.5" customHeight="1" x14ac:dyDescent="0.25">
      <c r="A19" s="8">
        <v>11</v>
      </c>
      <c r="B19" s="19" t="s">
        <v>22</v>
      </c>
      <c r="C19" s="20">
        <v>3289158.7</v>
      </c>
      <c r="D19" s="20">
        <v>387575.3</v>
      </c>
      <c r="E19" s="12">
        <f t="shared" si="0"/>
        <v>-2901583.4000000004</v>
      </c>
      <c r="F19" s="12" t="e">
        <f>#REF!-#REF!</f>
        <v>#REF!</v>
      </c>
      <c r="G19" s="12" t="e">
        <f>#REF!-#REF!</f>
        <v>#REF!</v>
      </c>
      <c r="H19" s="9">
        <f t="shared" si="1"/>
        <v>11.783417443493985</v>
      </c>
    </row>
    <row r="20" spans="1:8" s="10" customFormat="1" ht="37.5" x14ac:dyDescent="0.25">
      <c r="A20" s="8">
        <v>12</v>
      </c>
      <c r="B20" s="19" t="s">
        <v>38</v>
      </c>
      <c r="C20" s="20">
        <v>30424996.899999999</v>
      </c>
      <c r="D20" s="20">
        <v>2922360.8</v>
      </c>
      <c r="E20" s="12">
        <f t="shared" si="0"/>
        <v>-27502636.099999998</v>
      </c>
      <c r="F20" s="12" t="e">
        <f>#REF!-#REF!</f>
        <v>#REF!</v>
      </c>
      <c r="G20" s="12" t="e">
        <f>#REF!-#REF!</f>
        <v>#REF!</v>
      </c>
      <c r="H20" s="9">
        <f t="shared" si="1"/>
        <v>9.6051309704488421</v>
      </c>
    </row>
    <row r="21" spans="1:8" s="10" customFormat="1" ht="56.25" x14ac:dyDescent="0.25">
      <c r="A21" s="8">
        <v>13</v>
      </c>
      <c r="B21" s="19" t="s">
        <v>39</v>
      </c>
      <c r="C21" s="20">
        <v>19183336.800000001</v>
      </c>
      <c r="D21" s="20">
        <v>4277314</v>
      </c>
      <c r="E21" s="12">
        <f t="shared" si="0"/>
        <v>-14906022.800000001</v>
      </c>
      <c r="F21" s="12" t="e">
        <f>#REF!-#REF!</f>
        <v>#REF!</v>
      </c>
      <c r="G21" s="12" t="e">
        <f>#REF!-#REF!</f>
        <v>#REF!</v>
      </c>
      <c r="H21" s="9">
        <f t="shared" si="1"/>
        <v>22.297028116610036</v>
      </c>
    </row>
    <row r="22" spans="1:8" s="10" customFormat="1" ht="37.5" x14ac:dyDescent="0.25">
      <c r="A22" s="8">
        <v>14</v>
      </c>
      <c r="B22" s="19" t="s">
        <v>23</v>
      </c>
      <c r="C22" s="20">
        <v>730345.8</v>
      </c>
      <c r="D22" s="20">
        <v>107935</v>
      </c>
      <c r="E22" s="12">
        <f t="shared" si="0"/>
        <v>-622410.80000000005</v>
      </c>
      <c r="F22" s="12" t="e">
        <f>#REF!-#REF!</f>
        <v>#REF!</v>
      </c>
      <c r="G22" s="12" t="e">
        <f>#REF!-#REF!</f>
        <v>#REF!</v>
      </c>
      <c r="H22" s="9">
        <f t="shared" si="1"/>
        <v>14.778615828282986</v>
      </c>
    </row>
    <row r="23" spans="1:8" s="10" customFormat="1" ht="37.5" x14ac:dyDescent="0.25">
      <c r="A23" s="8">
        <v>15</v>
      </c>
      <c r="B23" s="19" t="s">
        <v>24</v>
      </c>
      <c r="C23" s="20">
        <v>1003861.6</v>
      </c>
      <c r="D23" s="20">
        <v>198644.9</v>
      </c>
      <c r="E23" s="12">
        <f t="shared" si="0"/>
        <v>-805216.7</v>
      </c>
      <c r="F23" s="12" t="e">
        <f>#REF!-#REF!</f>
        <v>#REF!</v>
      </c>
      <c r="G23" s="12"/>
      <c r="H23" s="9">
        <f t="shared" si="1"/>
        <v>19.788076364311575</v>
      </c>
    </row>
    <row r="24" spans="1:8" s="10" customFormat="1" ht="37.5" x14ac:dyDescent="0.25">
      <c r="A24" s="8">
        <v>16</v>
      </c>
      <c r="B24" s="19" t="s">
        <v>25</v>
      </c>
      <c r="C24" s="20">
        <v>10810613</v>
      </c>
      <c r="D24" s="20">
        <v>3279924.4</v>
      </c>
      <c r="E24" s="12">
        <f t="shared" si="0"/>
        <v>-7530688.5999999996</v>
      </c>
      <c r="F24" s="12" t="e">
        <f>#REF!-#REF!</f>
        <v>#REF!</v>
      </c>
      <c r="G24" s="12"/>
      <c r="H24" s="9">
        <f t="shared" si="1"/>
        <v>30.339855843512296</v>
      </c>
    </row>
    <row r="25" spans="1:8" s="10" customFormat="1" ht="40.5" customHeight="1" x14ac:dyDescent="0.25">
      <c r="A25" s="8">
        <v>17</v>
      </c>
      <c r="B25" s="19" t="s">
        <v>26</v>
      </c>
      <c r="C25" s="20">
        <v>35785</v>
      </c>
      <c r="D25" s="20">
        <v>6647</v>
      </c>
      <c r="E25" s="12">
        <f t="shared" si="0"/>
        <v>-29138</v>
      </c>
      <c r="F25" s="12" t="e">
        <f>#REF!-#REF!</f>
        <v>#REF!</v>
      </c>
      <c r="G25" s="12"/>
      <c r="H25" s="9">
        <f t="shared" si="1"/>
        <v>18.574821852731592</v>
      </c>
    </row>
    <row r="26" spans="1:8" s="10" customFormat="1" ht="37.5" x14ac:dyDescent="0.25">
      <c r="A26" s="8">
        <v>18</v>
      </c>
      <c r="B26" s="19" t="s">
        <v>27</v>
      </c>
      <c r="C26" s="20">
        <v>60128.1</v>
      </c>
      <c r="D26" s="20">
        <v>2824.9</v>
      </c>
      <c r="E26" s="12">
        <f t="shared" si="0"/>
        <v>-57303.199999999997</v>
      </c>
      <c r="F26" s="12" t="e">
        <f>#REF!-#REF!</f>
        <v>#REF!</v>
      </c>
      <c r="G26" s="12"/>
      <c r="H26" s="9">
        <f t="shared" si="1"/>
        <v>4.6981361459949671</v>
      </c>
    </row>
    <row r="27" spans="1:8" s="10" customFormat="1" ht="37.5" x14ac:dyDescent="0.25">
      <c r="A27" s="8">
        <v>19</v>
      </c>
      <c r="B27" s="19" t="s">
        <v>28</v>
      </c>
      <c r="C27" s="20">
        <v>31298.400000000001</v>
      </c>
      <c r="D27" s="20">
        <v>2082.9</v>
      </c>
      <c r="E27" s="12">
        <f t="shared" si="0"/>
        <v>-29215.5</v>
      </c>
      <c r="F27" s="12" t="e">
        <f>#REF!-#REF!</f>
        <v>#REF!</v>
      </c>
      <c r="G27" s="12"/>
      <c r="H27" s="9">
        <f t="shared" si="1"/>
        <v>6.6549727781611834</v>
      </c>
    </row>
    <row r="28" spans="1:8" s="10" customFormat="1" ht="56.25" x14ac:dyDescent="0.25">
      <c r="A28" s="8">
        <v>20</v>
      </c>
      <c r="B28" s="19" t="s">
        <v>29</v>
      </c>
      <c r="C28" s="20">
        <v>122140</v>
      </c>
      <c r="D28" s="20">
        <v>5729.8</v>
      </c>
      <c r="E28" s="12">
        <f t="shared" si="0"/>
        <v>-116410.2</v>
      </c>
      <c r="F28" s="12" t="e">
        <f>#REF!-#REF!</f>
        <v>#REF!</v>
      </c>
      <c r="G28" s="12"/>
      <c r="H28" s="9">
        <f t="shared" si="1"/>
        <v>4.6911740625511706</v>
      </c>
    </row>
    <row r="29" spans="1:8" s="10" customFormat="1" ht="37.5" x14ac:dyDescent="0.25">
      <c r="A29" s="8">
        <v>21</v>
      </c>
      <c r="B29" s="19" t="s">
        <v>30</v>
      </c>
      <c r="C29" s="20">
        <v>30000</v>
      </c>
      <c r="D29" s="20"/>
      <c r="E29" s="12">
        <f t="shared" si="0"/>
        <v>-30000</v>
      </c>
      <c r="F29" s="12" t="e">
        <f>#REF!-#REF!</f>
        <v>#REF!</v>
      </c>
      <c r="G29" s="12"/>
      <c r="H29" s="9">
        <f t="shared" si="1"/>
        <v>0</v>
      </c>
    </row>
    <row r="30" spans="1:8" s="10" customFormat="1" ht="27" customHeight="1" x14ac:dyDescent="0.25">
      <c r="A30" s="8">
        <v>22</v>
      </c>
      <c r="B30" s="19" t="s">
        <v>31</v>
      </c>
      <c r="C30" s="20">
        <v>601951.69999999995</v>
      </c>
      <c r="D30" s="20">
        <v>109482.1</v>
      </c>
      <c r="E30" s="12">
        <f t="shared" si="0"/>
        <v>-492469.6</v>
      </c>
      <c r="F30" s="12" t="e">
        <f>#REF!-#REF!</f>
        <v>#REF!</v>
      </c>
      <c r="G30" s="12" t="e">
        <f>#REF!-#REF!</f>
        <v>#REF!</v>
      </c>
      <c r="H30" s="9">
        <f t="shared" si="1"/>
        <v>18.187854606939396</v>
      </c>
    </row>
    <row r="31" spans="1:8" s="10" customFormat="1" ht="42" customHeight="1" x14ac:dyDescent="0.25">
      <c r="A31" s="8">
        <v>23</v>
      </c>
      <c r="B31" s="19" t="s">
        <v>32</v>
      </c>
      <c r="C31" s="20">
        <v>5596.6</v>
      </c>
      <c r="D31" s="20">
        <v>1119.3</v>
      </c>
      <c r="E31" s="12">
        <f t="shared" si="0"/>
        <v>-4477.3</v>
      </c>
      <c r="F31" s="12" t="e">
        <f>#REF!-#REF!</f>
        <v>#REF!</v>
      </c>
      <c r="G31" s="12" t="e">
        <f>#REF!-#REF!</f>
        <v>#REF!</v>
      </c>
      <c r="H31" s="9">
        <f t="shared" si="1"/>
        <v>19.99964264017439</v>
      </c>
    </row>
    <row r="32" spans="1:8" s="10" customFormat="1" ht="37.5" x14ac:dyDescent="0.25">
      <c r="A32" s="8">
        <v>24</v>
      </c>
      <c r="B32" s="19" t="s">
        <v>33</v>
      </c>
      <c r="C32" s="20">
        <v>86269.6</v>
      </c>
      <c r="D32" s="20">
        <v>12698.6</v>
      </c>
      <c r="E32" s="12">
        <f t="shared" si="0"/>
        <v>-73571</v>
      </c>
      <c r="F32" s="12" t="e">
        <f>#REF!-#REF!</f>
        <v>#REF!</v>
      </c>
      <c r="G32" s="12" t="e">
        <f>#REF!-#REF!</f>
        <v>#REF!</v>
      </c>
      <c r="H32" s="9">
        <f t="shared" si="1"/>
        <v>14.719669501191612</v>
      </c>
    </row>
    <row r="33" spans="1:8" s="10" customFormat="1" ht="37.5" x14ac:dyDescent="0.25">
      <c r="A33" s="8">
        <v>25</v>
      </c>
      <c r="B33" s="19" t="s">
        <v>34</v>
      </c>
      <c r="C33" s="20">
        <v>8714.1</v>
      </c>
      <c r="D33" s="20">
        <v>590</v>
      </c>
      <c r="E33" s="12">
        <f t="shared" si="0"/>
        <v>-8124.1</v>
      </c>
      <c r="F33" s="12" t="e">
        <f>#REF!-#REF!</f>
        <v>#REF!</v>
      </c>
      <c r="G33" s="12" t="e">
        <f>#REF!-#REF!</f>
        <v>#REF!</v>
      </c>
      <c r="H33" s="9">
        <f t="shared" si="1"/>
        <v>6.7706360955233471</v>
      </c>
    </row>
    <row r="34" spans="1:8" ht="37.5" x14ac:dyDescent="0.3">
      <c r="A34" s="8">
        <v>26</v>
      </c>
      <c r="B34" s="19" t="s">
        <v>35</v>
      </c>
      <c r="C34" s="20">
        <v>119050</v>
      </c>
      <c r="D34" s="20">
        <v>16800</v>
      </c>
      <c r="E34" s="12">
        <f t="shared" si="0"/>
        <v>-102250</v>
      </c>
      <c r="F34" s="12"/>
      <c r="G34" s="12"/>
      <c r="H34" s="9">
        <f t="shared" si="1"/>
        <v>14.111717765644688</v>
      </c>
    </row>
    <row r="35" spans="1:8" ht="37.5" x14ac:dyDescent="0.3">
      <c r="A35" s="8">
        <v>27</v>
      </c>
      <c r="B35" s="19" t="s">
        <v>36</v>
      </c>
      <c r="C35" s="20">
        <v>232063.5</v>
      </c>
      <c r="D35" s="20">
        <v>18104.400000000001</v>
      </c>
      <c r="E35" s="12">
        <f t="shared" si="0"/>
        <v>-213959.1</v>
      </c>
      <c r="F35" s="12"/>
      <c r="G35" s="12"/>
      <c r="H35" s="9">
        <f t="shared" si="1"/>
        <v>7.8014853693062474</v>
      </c>
    </row>
    <row r="36" spans="1:8" ht="56.25" x14ac:dyDescent="0.3">
      <c r="A36" s="8">
        <v>28</v>
      </c>
      <c r="B36" s="19" t="s">
        <v>37</v>
      </c>
      <c r="C36" s="20">
        <v>3017.6</v>
      </c>
      <c r="D36" s="20"/>
      <c r="E36" s="12">
        <f t="shared" si="0"/>
        <v>-3017.6</v>
      </c>
      <c r="F36" s="12"/>
      <c r="G36" s="12"/>
      <c r="H36" s="9">
        <f t="shared" si="1"/>
        <v>0</v>
      </c>
    </row>
    <row r="37" spans="1:8" ht="37.5" x14ac:dyDescent="0.3">
      <c r="A37" s="8">
        <v>29</v>
      </c>
      <c r="B37" s="19" t="s">
        <v>40</v>
      </c>
      <c r="C37" s="20">
        <v>4432988</v>
      </c>
      <c r="D37" s="20"/>
      <c r="H37" s="9">
        <f t="shared" si="1"/>
        <v>0</v>
      </c>
    </row>
    <row r="38" spans="1:8" ht="37.5" x14ac:dyDescent="0.3">
      <c r="A38" s="8">
        <v>30</v>
      </c>
      <c r="B38" s="19" t="s">
        <v>41</v>
      </c>
      <c r="C38" s="20">
        <v>5571116.9000000004</v>
      </c>
      <c r="D38" s="20">
        <v>308221.7</v>
      </c>
      <c r="H38" s="9">
        <f t="shared" si="1"/>
        <v>5.5324938523548122</v>
      </c>
    </row>
    <row r="39" spans="1:8" ht="37.5" x14ac:dyDescent="0.3">
      <c r="A39" s="8">
        <v>31</v>
      </c>
      <c r="B39" s="19" t="s">
        <v>42</v>
      </c>
      <c r="C39" s="20">
        <v>4322016.2</v>
      </c>
      <c r="D39" s="20">
        <v>333963.59999999998</v>
      </c>
      <c r="H39" s="9">
        <f t="shared" si="1"/>
        <v>7.7270325826173432</v>
      </c>
    </row>
  </sheetData>
  <autoFilter ref="D8:D33"/>
  <mergeCells count="9">
    <mergeCell ref="D3:D5"/>
    <mergeCell ref="H3:H5"/>
    <mergeCell ref="A1:H1"/>
    <mergeCell ref="A3:A5"/>
    <mergeCell ref="B3:B5"/>
    <mergeCell ref="E3:G3"/>
    <mergeCell ref="E4:E5"/>
    <mergeCell ref="F4:G4"/>
    <mergeCell ref="C3:C5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5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2019-05-23T12:41:17Z</cp:lastPrinted>
  <dcterms:created xsi:type="dcterms:W3CDTF">2016-07-20T06:48:49Z</dcterms:created>
  <dcterms:modified xsi:type="dcterms:W3CDTF">2019-08-02T13:44:43Z</dcterms:modified>
</cp:coreProperties>
</file>