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РТ с прошлым годом " sheetId="1" r:id="rId1"/>
  </sheets>
  <definedNames>
    <definedName name="_xlnm.Print_Area" localSheetId="0">'РТ с прошлым годом '!$A$1:$D$29</definedName>
  </definedNames>
  <calcPr calcId="145621"/>
</workbook>
</file>

<file path=xl/calcChain.xml><?xml version="1.0" encoding="utf-8"?>
<calcChain xmlns="http://schemas.openxmlformats.org/spreadsheetml/2006/main">
  <c r="D28" i="1" l="1"/>
  <c r="D27" i="1"/>
  <c r="D25" i="1"/>
  <c r="D24" i="1"/>
  <c r="D23" i="1"/>
  <c r="D22" i="1"/>
  <c r="D20" i="1"/>
  <c r="C20" i="1"/>
  <c r="C6" i="1" s="1"/>
  <c r="B20" i="1"/>
  <c r="D19" i="1"/>
  <c r="D18" i="1"/>
  <c r="D17" i="1"/>
  <c r="D16" i="1"/>
  <c r="D15" i="1"/>
  <c r="D14" i="1"/>
  <c r="D13" i="1"/>
  <c r="D11" i="1"/>
  <c r="D10" i="1"/>
  <c r="D9" i="1"/>
  <c r="D8" i="1"/>
  <c r="C7" i="1"/>
  <c r="B7" i="1"/>
  <c r="D7" i="1" s="1"/>
  <c r="B6" i="1" l="1"/>
  <c r="D6" i="1" s="1"/>
</calcChain>
</file>

<file path=xl/sharedStrings.xml><?xml version="1.0" encoding="utf-8"?>
<sst xmlns="http://schemas.openxmlformats.org/spreadsheetml/2006/main" count="30" uniqueCount="30">
  <si>
    <t>Сведения о поступлении доходов в бюджет Республики Татарстан по видам  доходов за 1 квартал 2019 года в сравнении с 1 кварталом 2018 года</t>
  </si>
  <si>
    <t>тыс.рублей</t>
  </si>
  <si>
    <t>Наименование</t>
  </si>
  <si>
    <t xml:space="preserve">1 квартал 2018 года </t>
  </si>
  <si>
    <t>1 квартал 2019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</si>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</sst>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164" fontId="3" fillId="0" borderId="0" xfId="0" applyNumberFormat="1" applyFont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view="pageBreakPreview" topLeftCell="A13" zoomScale="90" zoomScaleNormal="100" zoomScaleSheetLayoutView="90" workbookViewId="0">
      <selection activeCell="A42" activeCellId="1" sqref="D27 A42"/>
    </sheetView>
  </sheetViews>
  <sheetFormatPr defaultRowHeight="15.75" x14ac:dyDescent="0.25"/>
  <cols>
    <col min="1" max="1" width="55.5703125" style="2" customWidth="1"/>
    <col min="2" max="2" width="33.7109375" style="2" customWidth="1"/>
    <col min="3" max="3" width="31.5703125" style="2" customWidth="1"/>
    <col min="4" max="4" width="25.7109375" style="2" customWidth="1"/>
    <col min="5" max="6" width="9.140625" style="2"/>
    <col min="7" max="7" width="12.7109375" style="2" bestFit="1" customWidth="1"/>
    <col min="8" max="16384" width="9.140625" style="2"/>
  </cols>
  <sheetData>
    <row r="2" spans="1:7" ht="45" customHeight="1" x14ac:dyDescent="0.25">
      <c r="A2" s="1" t="s">
        <v>0</v>
      </c>
      <c r="B2" s="1"/>
      <c r="C2" s="1"/>
      <c r="D2" s="1"/>
    </row>
    <row r="4" spans="1:7" x14ac:dyDescent="0.25">
      <c r="D4" s="2" t="s">
        <v>1</v>
      </c>
    </row>
    <row r="5" spans="1:7" ht="47.25" x14ac:dyDescent="0.25">
      <c r="A5" s="3" t="s">
        <v>2</v>
      </c>
      <c r="B5" s="3" t="s">
        <v>3</v>
      </c>
      <c r="C5" s="3" t="s">
        <v>4</v>
      </c>
      <c r="D5" s="4" t="s">
        <v>5</v>
      </c>
    </row>
    <row r="6" spans="1:7" s="8" customFormat="1" ht="21" customHeight="1" x14ac:dyDescent="0.3">
      <c r="A6" s="5" t="s">
        <v>6</v>
      </c>
      <c r="B6" s="6">
        <f>B7+B20</f>
        <v>50800093.405160002</v>
      </c>
      <c r="C6" s="6">
        <f>C7+C20</f>
        <v>61590280.706900001</v>
      </c>
      <c r="D6" s="7">
        <f>C6/B6*100</f>
        <v>121.24048712997836</v>
      </c>
    </row>
    <row r="7" spans="1:7" s="8" customFormat="1" ht="18.75" x14ac:dyDescent="0.3">
      <c r="A7" s="5" t="s">
        <v>7</v>
      </c>
      <c r="B7" s="6">
        <f>B8+B9+B10+B11+B13+B14+B15+B16+B17+B18+B19</f>
        <v>47694498.405160002</v>
      </c>
      <c r="C7" s="6">
        <f>C8+C9+C10+C11+C13+C14+C15+C16+C17+C18+C19+C12</f>
        <v>55281639.406900004</v>
      </c>
      <c r="D7" s="7">
        <f t="shared" ref="D7:D25" si="0">C7/B7*100</f>
        <v>115.90779074200131</v>
      </c>
    </row>
    <row r="8" spans="1:7" ht="18.75" x14ac:dyDescent="0.3">
      <c r="A8" s="9" t="s">
        <v>8</v>
      </c>
      <c r="B8" s="10">
        <v>24209465.601470001</v>
      </c>
      <c r="C8" s="10">
        <v>27818365.610679999</v>
      </c>
      <c r="D8" s="11">
        <f t="shared" si="0"/>
        <v>114.9069792312593</v>
      </c>
      <c r="G8" s="12"/>
    </row>
    <row r="9" spans="1:7" ht="18.75" x14ac:dyDescent="0.3">
      <c r="A9" s="9" t="s">
        <v>9</v>
      </c>
      <c r="B9" s="10">
        <v>11736616.256379999</v>
      </c>
      <c r="C9" s="10">
        <v>12218875.57787</v>
      </c>
      <c r="D9" s="11">
        <f t="shared" si="0"/>
        <v>104.10901499167484</v>
      </c>
      <c r="G9" s="12"/>
    </row>
    <row r="10" spans="1:7" ht="56.25" x14ac:dyDescent="0.3">
      <c r="A10" s="9" t="s">
        <v>10</v>
      </c>
      <c r="B10" s="10">
        <v>6371629.9673300004</v>
      </c>
      <c r="C10" s="10">
        <v>7917307.5091500003</v>
      </c>
      <c r="D10" s="11">
        <f t="shared" si="0"/>
        <v>124.25874618810779</v>
      </c>
      <c r="G10" s="12"/>
    </row>
    <row r="11" spans="1:7" ht="37.5" x14ac:dyDescent="0.3">
      <c r="A11" s="9" t="s">
        <v>11</v>
      </c>
      <c r="B11" s="10">
        <v>1115763.3694199999</v>
      </c>
      <c r="C11" s="10">
        <v>1348799.6383499999</v>
      </c>
      <c r="D11" s="11">
        <f>C11/B11*100</f>
        <v>120.88581461955843</v>
      </c>
      <c r="G11" s="12"/>
    </row>
    <row r="12" spans="1:7" ht="18.75" x14ac:dyDescent="0.3">
      <c r="A12" s="9" t="s">
        <v>12</v>
      </c>
      <c r="B12" s="10"/>
      <c r="C12" s="10">
        <v>1097.43939</v>
      </c>
      <c r="D12" s="11"/>
      <c r="G12" s="12"/>
    </row>
    <row r="13" spans="1:7" ht="18.75" x14ac:dyDescent="0.3">
      <c r="A13" s="9" t="s">
        <v>13</v>
      </c>
      <c r="B13" s="10">
        <v>1714786.4459500001</v>
      </c>
      <c r="C13" s="10">
        <v>2067597.3676400001</v>
      </c>
      <c r="D13" s="11">
        <f t="shared" si="0"/>
        <v>120.57462738425957</v>
      </c>
      <c r="G13" s="12"/>
    </row>
    <row r="14" spans="1:7" ht="18.75" x14ac:dyDescent="0.3">
      <c r="A14" s="9" t="s">
        <v>14</v>
      </c>
      <c r="B14" s="10">
        <v>680447.21677000006</v>
      </c>
      <c r="C14" s="10">
        <v>693865.77801000001</v>
      </c>
      <c r="D14" s="11">
        <f t="shared" si="0"/>
        <v>101.97202088704194</v>
      </c>
      <c r="G14" s="12"/>
    </row>
    <row r="15" spans="1:7" ht="18.75" x14ac:dyDescent="0.3">
      <c r="A15" s="9" t="s">
        <v>15</v>
      </c>
      <c r="B15" s="10">
        <v>3377.0312600000002</v>
      </c>
      <c r="C15" s="10">
        <v>4126.5113700000002</v>
      </c>
      <c r="D15" s="11">
        <f t="shared" si="0"/>
        <v>122.19346083281444</v>
      </c>
      <c r="G15" s="12"/>
    </row>
    <row r="16" spans="1:7" ht="18.75" x14ac:dyDescent="0.3">
      <c r="A16" s="9" t="s">
        <v>16</v>
      </c>
      <c r="B16" s="10">
        <v>1464.0319999999999</v>
      </c>
      <c r="C16" s="10">
        <v>1660.9505999999999</v>
      </c>
      <c r="D16" s="11">
        <f t="shared" si="0"/>
        <v>113.45043004524491</v>
      </c>
      <c r="G16" s="12"/>
    </row>
    <row r="17" spans="1:7" ht="56.25" x14ac:dyDescent="0.3">
      <c r="A17" s="9" t="s">
        <v>17</v>
      </c>
      <c r="B17" s="10">
        <v>134.71889999999999</v>
      </c>
      <c r="C17" s="10">
        <v>346.96357</v>
      </c>
      <c r="D17" s="11">
        <f t="shared" si="0"/>
        <v>257.54632052369789</v>
      </c>
      <c r="G17" s="12"/>
    </row>
    <row r="18" spans="1:7" s="16" customFormat="1" ht="18.75" x14ac:dyDescent="0.3">
      <c r="A18" s="13" t="s">
        <v>18</v>
      </c>
      <c r="B18" s="10">
        <v>201462.02632999999</v>
      </c>
      <c r="C18" s="14">
        <v>177502.20483999999</v>
      </c>
      <c r="D18" s="15">
        <f t="shared" si="0"/>
        <v>88.107028442792895</v>
      </c>
      <c r="G18" s="12"/>
    </row>
    <row r="19" spans="1:7" s="16" customFormat="1" ht="18.75" x14ac:dyDescent="0.3">
      <c r="A19" s="13" t="s">
        <v>19</v>
      </c>
      <c r="B19" s="10">
        <v>1659351.7393499999</v>
      </c>
      <c r="C19" s="10">
        <v>3032093.85543</v>
      </c>
      <c r="D19" s="15">
        <f t="shared" si="0"/>
        <v>182.7276148586634</v>
      </c>
      <c r="G19" s="12"/>
    </row>
    <row r="20" spans="1:7" ht="18.75" x14ac:dyDescent="0.25">
      <c r="A20" s="17" t="s">
        <v>20</v>
      </c>
      <c r="B20" s="18">
        <f>SUM(B21:B29)</f>
        <v>3105595</v>
      </c>
      <c r="C20" s="18">
        <f>SUM(C21:C29)</f>
        <v>6308641.2999999998</v>
      </c>
      <c r="D20" s="7">
        <f>C20/B20*100</f>
        <v>203.13792687069628</v>
      </c>
    </row>
    <row r="21" spans="1:7" ht="37.5" x14ac:dyDescent="0.3">
      <c r="A21" s="19" t="s">
        <v>21</v>
      </c>
      <c r="B21" s="10"/>
      <c r="C21" s="10"/>
      <c r="D21" s="11"/>
    </row>
    <row r="22" spans="1:7" ht="56.25" x14ac:dyDescent="0.3">
      <c r="A22" s="19" t="s">
        <v>22</v>
      </c>
      <c r="B22" s="10">
        <v>937782.4</v>
      </c>
      <c r="C22" s="10">
        <v>1107685.5</v>
      </c>
      <c r="D22" s="11">
        <f t="shared" si="0"/>
        <v>118.11753984719695</v>
      </c>
    </row>
    <row r="23" spans="1:7" ht="37.5" x14ac:dyDescent="0.3">
      <c r="A23" s="19" t="s">
        <v>23</v>
      </c>
      <c r="B23" s="10">
        <v>1634596.2</v>
      </c>
      <c r="C23" s="10">
        <v>1880385.8</v>
      </c>
      <c r="D23" s="11">
        <f t="shared" si="0"/>
        <v>115.03671671327757</v>
      </c>
    </row>
    <row r="24" spans="1:7" ht="18.75" x14ac:dyDescent="0.3">
      <c r="A24" s="19" t="s">
        <v>24</v>
      </c>
      <c r="B24" s="10">
        <v>335847.9</v>
      </c>
      <c r="C24" s="10">
        <v>2026913.1</v>
      </c>
      <c r="D24" s="11">
        <f t="shared" si="0"/>
        <v>603.52114751945749</v>
      </c>
    </row>
    <row r="25" spans="1:7" ht="37.5" x14ac:dyDescent="0.3">
      <c r="A25" s="19" t="s">
        <v>25</v>
      </c>
      <c r="B25" s="10">
        <v>43.9</v>
      </c>
      <c r="C25" s="10">
        <v>64.3</v>
      </c>
      <c r="D25" s="11">
        <f t="shared" si="0"/>
        <v>146.46924829157174</v>
      </c>
    </row>
    <row r="26" spans="1:7" ht="42.75" customHeight="1" x14ac:dyDescent="0.25">
      <c r="A26" s="20" t="s">
        <v>26</v>
      </c>
      <c r="B26" s="10"/>
      <c r="C26" s="10"/>
      <c r="D26" s="11"/>
    </row>
    <row r="27" spans="1:7" ht="18.75" x14ac:dyDescent="0.25">
      <c r="A27" s="20" t="s">
        <v>27</v>
      </c>
      <c r="B27" s="10">
        <v>20569.599999999999</v>
      </c>
      <c r="C27" s="10">
        <v>150024</v>
      </c>
      <c r="D27" s="11">
        <f t="shared" ref="D27:D28" si="1">C27/B27*100</f>
        <v>729.34816428126953</v>
      </c>
    </row>
    <row r="28" spans="1:7" ht="131.25" x14ac:dyDescent="0.25">
      <c r="A28" s="20" t="s">
        <v>28</v>
      </c>
      <c r="B28" s="10">
        <v>183822.1</v>
      </c>
      <c r="C28" s="10">
        <v>1153547.5</v>
      </c>
      <c r="D28" s="11">
        <f t="shared" si="1"/>
        <v>627.53471970998044</v>
      </c>
    </row>
    <row r="29" spans="1:7" ht="56.25" x14ac:dyDescent="0.25">
      <c r="A29" s="20" t="s">
        <v>29</v>
      </c>
      <c r="B29" s="10">
        <v>-7067.1</v>
      </c>
      <c r="C29" s="10">
        <v>-9978.9</v>
      </c>
      <c r="D29" s="11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2019-06-06T06:27:17Z</dcterms:created>
  <dcterms:modified xsi:type="dcterms:W3CDTF">2019-06-06T06:27:45Z</dcterms:modified>
</cp:coreProperties>
</file>