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2675" windowHeight="11190"/>
  </bookViews>
  <sheets>
    <sheet name="ГП" sheetId="1" r:id="rId1"/>
  </sheets>
  <definedNames>
    <definedName name="_GoBack" localSheetId="0">ГП!#REF!</definedName>
    <definedName name="_xlnm._FilterDatabase" localSheetId="0" hidden="1">ГП!$D$8:$D$33</definedName>
    <definedName name="APPT" localSheetId="0">ГП!#REF!</definedName>
    <definedName name="FIO" localSheetId="0">ГП!#REF!</definedName>
    <definedName name="SIGN" localSheetId="0">ГП!#REF!</definedName>
    <definedName name="_xlnm.Print_Titles" localSheetId="0">ГП!$3:$5</definedName>
    <definedName name="_xlnm.Print_Area" localSheetId="0">ГП!$A$1:$H$39</definedName>
  </definedNames>
  <calcPr calcId="145621"/>
</workbook>
</file>

<file path=xl/calcChain.xml><?xml version="1.0" encoding="utf-8"?>
<calcChain xmlns="http://schemas.openxmlformats.org/spreadsheetml/2006/main">
  <c r="C7" i="1" l="1"/>
  <c r="D7" i="1"/>
  <c r="H37" i="1"/>
  <c r="H38" i="1"/>
  <c r="H39" i="1"/>
  <c r="H6" i="1" l="1"/>
  <c r="E9" i="1" l="1"/>
  <c r="F9" i="1"/>
  <c r="G9" i="1"/>
  <c r="H9" i="1"/>
  <c r="E10" i="1"/>
  <c r="F10" i="1"/>
  <c r="G10" i="1"/>
  <c r="H10" i="1"/>
  <c r="E11" i="1"/>
  <c r="F11" i="1"/>
  <c r="G11" i="1"/>
  <c r="H11" i="1"/>
  <c r="E12" i="1"/>
  <c r="F12" i="1"/>
  <c r="G12" i="1"/>
  <c r="H12" i="1"/>
  <c r="E13" i="1"/>
  <c r="F13" i="1"/>
  <c r="G13" i="1"/>
  <c r="H13" i="1"/>
  <c r="E14" i="1"/>
  <c r="F14" i="1"/>
  <c r="H14" i="1"/>
  <c r="H15" i="1"/>
  <c r="F15" i="1"/>
  <c r="E16" i="1"/>
  <c r="F16" i="1"/>
  <c r="G16" i="1"/>
  <c r="H16" i="1"/>
  <c r="E17" i="1"/>
  <c r="F17" i="1"/>
  <c r="G17" i="1"/>
  <c r="H17" i="1"/>
  <c r="E18" i="1"/>
  <c r="F18" i="1"/>
  <c r="G18" i="1"/>
  <c r="H18" i="1"/>
  <c r="E19" i="1"/>
  <c r="F19" i="1"/>
  <c r="G19" i="1"/>
  <c r="H19" i="1"/>
  <c r="E20" i="1"/>
  <c r="F20" i="1"/>
  <c r="G20" i="1"/>
  <c r="H20" i="1"/>
  <c r="E21" i="1"/>
  <c r="F21" i="1"/>
  <c r="G21" i="1"/>
  <c r="E22" i="1"/>
  <c r="F22" i="1"/>
  <c r="G22" i="1"/>
  <c r="H22" i="1"/>
  <c r="H23" i="1"/>
  <c r="F23" i="1"/>
  <c r="H24" i="1"/>
  <c r="F24" i="1"/>
  <c r="H25" i="1"/>
  <c r="F25" i="1"/>
  <c r="H26" i="1"/>
  <c r="F26" i="1"/>
  <c r="H27" i="1"/>
  <c r="F27" i="1"/>
  <c r="H28" i="1"/>
  <c r="F28" i="1"/>
  <c r="H29" i="1"/>
  <c r="F29" i="1"/>
  <c r="H30" i="1"/>
  <c r="F30" i="1"/>
  <c r="G30" i="1"/>
  <c r="E31" i="1"/>
  <c r="F31" i="1"/>
  <c r="G31" i="1"/>
  <c r="H31" i="1"/>
  <c r="E32" i="1"/>
  <c r="F32" i="1"/>
  <c r="G32" i="1"/>
  <c r="E33" i="1"/>
  <c r="F33" i="1"/>
  <c r="G33" i="1"/>
  <c r="H33" i="1"/>
  <c r="E34" i="1"/>
  <c r="H34" i="1"/>
  <c r="H35" i="1"/>
  <c r="E35" i="1"/>
  <c r="E36" i="1"/>
  <c r="E30" i="1" l="1"/>
  <c r="E29" i="1"/>
  <c r="E28" i="1"/>
  <c r="E27" i="1"/>
  <c r="E26" i="1"/>
  <c r="E25" i="1"/>
  <c r="E24" i="1"/>
  <c r="E23" i="1"/>
  <c r="E15" i="1"/>
  <c r="H32" i="1"/>
  <c r="H21" i="1"/>
  <c r="H36" i="1"/>
  <c r="G7" i="1" l="1"/>
  <c r="F7" i="1"/>
  <c r="E7" i="1" l="1"/>
  <c r="H7" i="1"/>
</calcChain>
</file>

<file path=xl/sharedStrings.xml><?xml version="1.0" encoding="utf-8"?>
<sst xmlns="http://schemas.openxmlformats.org/spreadsheetml/2006/main" count="44" uniqueCount="44">
  <si>
    <t xml:space="preserve">Наименование </t>
  </si>
  <si>
    <t>Всего</t>
  </si>
  <si>
    <t>в том числе</t>
  </si>
  <si>
    <t>средства федерального бюджета, фондов</t>
  </si>
  <si>
    <t>средства бюджета 
Республики 
Татарстан</t>
  </si>
  <si>
    <t>% исполнения</t>
  </si>
  <si>
    <t>Отклонение</t>
  </si>
  <si>
    <t>тыс. рублей</t>
  </si>
  <si>
    <t>ВСЕГО расходов,</t>
  </si>
  <si>
    <t>в том числе по государственным программам Республики Татарстан</t>
  </si>
  <si>
    <t>Сведения об исполнении бюджета Республики Татарстан в разрезе государственных программ 
в первом полугодии 2019 года</t>
  </si>
  <si>
    <t>Исполнение 
за первое полугодие
2019 года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</si>
  <si>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</si>
  <si>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</si>
  <si>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</si>
  <si>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</si>
  <si>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</si>
  <si>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</si>
  <si>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</si>
  <si>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</si>
  <si>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</si>
  <si>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</si>
  <si>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информационных и коммуникационных технологий в Республике Татарстан "Открытый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</si>
  <si>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</si>
  <si>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</si>
  <si>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</si>
  <si>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</si>
  <si>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</si>
  <si>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</si>
  <si>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</si>
  <si>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</si>
  <si>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</si>
  <si>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рынка газомоторного топлива в Республике Татарстан"</t>
  </si>
  <si>
    <t>Государственная программа "Развитие юстиции в Республике Татарстан"</t>
  </si>
  <si>
    <t>Государственная программа "Энергосбережение и повышение энергетической эффективности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</si>
  <si>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</si>
  <si>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</si>
  <si>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</si>
  <si>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</si>
  <si>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</si>
  <si>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</si>
  <si>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</si>
  <si>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</si>
  <si>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План на 2019 год 
(по Закону РТ № 88-ЗРТ 
от 21.11.2018 
(в ред. от 20.03.2019 
№ 22-ЗРТ, 
от 13.06.2019 № 39-ЗРТ)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</si>
</sst>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right"/>
    </xf>
    <xf numFmtId="164" fontId="2" fillId="2" borderId="1" xfId="1" applyNumberFormat="1" applyFont="1" applyFill="1" applyBorder="1"/>
    <xf numFmtId="49" fontId="4" fillId="0" borderId="1" xfId="1" applyNumberFormat="1" applyFont="1" applyFill="1" applyBorder="1" applyAlignment="1">
      <alignment horizontal="left" wrapText="1"/>
    </xf>
    <xf numFmtId="164" fontId="2" fillId="2" borderId="1" xfId="1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justify" vertical="top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top" wrapText="1"/>
    </xf>
    <xf numFmtId="0" fontId="3" fillId="0" borderId="1" xfId="1" applyFont="1" applyFill="1" applyBorder="1"/>
    <xf numFmtId="49" fontId="3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1:H39"/>
  <sheetViews>
    <sheetView showGridLines="0" tabSelected="1" view="pageBreakPreview" zoomScale="80" zoomScaleNormal="70" zoomScaleSheetLayoutView="80" workbookViewId="0">
      <selection activeCell="H15" sqref="H15"/>
    </sheetView>
  </sheetViews>
  <sheetFormatPr defaultColWidth="8.85546875" defaultRowHeight="18.75" x14ac:dyDescent="0.3"/>
  <cols>
    <col min="1" max="1" width="4.5703125" style="2" customWidth="1"/>
    <col min="2" max="2" width="86.7109375" style="1" customWidth="1"/>
    <col min="3" max="3" width="28.7109375" style="1" customWidth="1"/>
    <col min="4" max="4" width="25.42578125" style="1" customWidth="1"/>
    <col min="5" max="5" width="16.42578125" style="1" hidden="1" customWidth="1"/>
    <col min="6" max="6" width="24.140625" style="1" hidden="1" customWidth="1"/>
    <col min="7" max="7" width="23.140625" style="1" hidden="1" customWidth="1"/>
    <col min="8" max="8" width="20" style="1" customWidth="1"/>
    <col min="9" max="15" width="8.85546875" style="1"/>
    <col min="16" max="16" width="8.85546875" style="1" customWidth="1"/>
    <col min="17" max="16384" width="8.85546875" style="1"/>
  </cols>
  <sheetData>
    <row r="1" spans="1:8" ht="39" customHeight="1" x14ac:dyDescent="0.3">
      <c r="A1" s="21" t="s">
        <v>10</v>
      </c>
      <c r="B1" s="21"/>
      <c r="C1" s="21"/>
      <c r="D1" s="21"/>
      <c r="E1" s="21"/>
      <c r="F1" s="21"/>
      <c r="G1" s="21"/>
      <c r="H1" s="21"/>
    </row>
    <row r="2" spans="1:8" x14ac:dyDescent="0.3">
      <c r="C2" s="3"/>
      <c r="E2" s="4"/>
      <c r="F2" s="4"/>
      <c r="G2" s="4"/>
      <c r="H2" s="6" t="s">
        <v>7</v>
      </c>
    </row>
    <row r="3" spans="1:8" ht="18.75" customHeight="1" x14ac:dyDescent="0.3">
      <c r="A3" s="22"/>
      <c r="B3" s="20" t="s">
        <v>0</v>
      </c>
      <c r="C3" s="20" t="s">
        <v>43</v>
      </c>
      <c r="D3" s="20" t="s">
        <v>11</v>
      </c>
      <c r="E3" s="23" t="s">
        <v>6</v>
      </c>
      <c r="F3" s="23"/>
      <c r="G3" s="23"/>
      <c r="H3" s="20" t="s">
        <v>5</v>
      </c>
    </row>
    <row r="4" spans="1:8" x14ac:dyDescent="0.3">
      <c r="A4" s="22"/>
      <c r="B4" s="20"/>
      <c r="C4" s="20"/>
      <c r="D4" s="20"/>
      <c r="E4" s="23" t="s">
        <v>1</v>
      </c>
      <c r="F4" s="23" t="s">
        <v>2</v>
      </c>
      <c r="G4" s="23"/>
      <c r="H4" s="20"/>
    </row>
    <row r="5" spans="1:8" ht="101.25" customHeight="1" x14ac:dyDescent="0.3">
      <c r="A5" s="22"/>
      <c r="B5" s="20"/>
      <c r="C5" s="20"/>
      <c r="D5" s="20"/>
      <c r="E5" s="23"/>
      <c r="F5" s="7" t="s">
        <v>4</v>
      </c>
      <c r="G5" s="7" t="s">
        <v>3</v>
      </c>
      <c r="H5" s="20"/>
    </row>
    <row r="6" spans="1:8" x14ac:dyDescent="0.3">
      <c r="A6" s="8"/>
      <c r="B6" s="9" t="s">
        <v>8</v>
      </c>
      <c r="C6" s="10">
        <v>285914373.89999992</v>
      </c>
      <c r="D6" s="10">
        <v>116214325</v>
      </c>
      <c r="E6" s="11"/>
      <c r="F6" s="11"/>
      <c r="G6" s="11"/>
      <c r="H6" s="10">
        <f>D6*100/C6</f>
        <v>40.646548620408495</v>
      </c>
    </row>
    <row r="7" spans="1:8" ht="39" x14ac:dyDescent="0.35">
      <c r="A7" s="8"/>
      <c r="B7" s="12" t="s">
        <v>9</v>
      </c>
      <c r="C7" s="10">
        <f>SUM(C9:C39)</f>
        <v>263699322.59999993</v>
      </c>
      <c r="D7" s="10">
        <f>SUM(D9:D39)</f>
        <v>112613248.3</v>
      </c>
      <c r="E7" s="13">
        <f>SUM(E9:E33)</f>
        <v>-140766149.09999999</v>
      </c>
      <c r="F7" s="13" t="e">
        <f>SUM(F9:F33)</f>
        <v>#REF!</v>
      </c>
      <c r="G7" s="13" t="e">
        <f>SUM(G9:G33)</f>
        <v>#REF!</v>
      </c>
      <c r="H7" s="10">
        <f>D7*100/C7</f>
        <v>42.70517162868132</v>
      </c>
    </row>
    <row r="8" spans="1:8" x14ac:dyDescent="0.3">
      <c r="A8" s="8"/>
      <c r="B8" s="14"/>
      <c r="C8" s="10"/>
      <c r="D8" s="10"/>
      <c r="E8" s="13"/>
      <c r="F8" s="13"/>
      <c r="G8" s="13"/>
      <c r="H8" s="10"/>
    </row>
    <row r="9" spans="1:8" s="5" customFormat="1" ht="37.5" x14ac:dyDescent="0.25">
      <c r="A9" s="15">
        <v>1</v>
      </c>
      <c r="B9" s="16" t="s">
        <v>12</v>
      </c>
      <c r="C9" s="17">
        <v>38767316.600000001</v>
      </c>
      <c r="D9" s="17">
        <v>18110648.100000001</v>
      </c>
      <c r="E9" s="18">
        <f t="shared" ref="E9:E36" si="0">D9-C9</f>
        <v>-20656668.5</v>
      </c>
      <c r="F9" s="18" t="e">
        <f>#REF!-#REF!</f>
        <v>#REF!</v>
      </c>
      <c r="G9" s="18" t="e">
        <f>#REF!-#REF!</f>
        <v>#REF!</v>
      </c>
      <c r="H9" s="17">
        <f t="shared" ref="H9:H39" si="1">D9*100/C9</f>
        <v>46.716279815972619</v>
      </c>
    </row>
    <row r="10" spans="1:8" s="5" customFormat="1" ht="37.5" x14ac:dyDescent="0.25">
      <c r="A10" s="15">
        <v>2</v>
      </c>
      <c r="B10" s="16" t="s">
        <v>13</v>
      </c>
      <c r="C10" s="17">
        <v>61629165.700000003</v>
      </c>
      <c r="D10" s="17">
        <v>29929395.100000001</v>
      </c>
      <c r="E10" s="18">
        <f t="shared" si="0"/>
        <v>-31699770.600000001</v>
      </c>
      <c r="F10" s="18" t="e">
        <f>#REF!-#REF!</f>
        <v>#REF!</v>
      </c>
      <c r="G10" s="18" t="e">
        <f>#REF!-#REF!</f>
        <v>#REF!</v>
      </c>
      <c r="H10" s="17">
        <f t="shared" si="1"/>
        <v>48.563686949278299</v>
      </c>
    </row>
    <row r="11" spans="1:8" s="5" customFormat="1" ht="37.5" x14ac:dyDescent="0.25">
      <c r="A11" s="15">
        <v>3</v>
      </c>
      <c r="B11" s="16" t="s">
        <v>14</v>
      </c>
      <c r="C11" s="17">
        <v>25561626.199999999</v>
      </c>
      <c r="D11" s="17">
        <v>11403710</v>
      </c>
      <c r="E11" s="18">
        <f t="shared" si="0"/>
        <v>-14157916.199999999</v>
      </c>
      <c r="F11" s="18" t="e">
        <f>#REF!-#REF!</f>
        <v>#REF!</v>
      </c>
      <c r="G11" s="18" t="e">
        <f>#REF!-#REF!</f>
        <v>#REF!</v>
      </c>
      <c r="H11" s="17">
        <f t="shared" si="1"/>
        <v>44.61261545245506</v>
      </c>
    </row>
    <row r="12" spans="1:8" s="5" customFormat="1" ht="57.75" customHeight="1" x14ac:dyDescent="0.25">
      <c r="A12" s="15">
        <v>4</v>
      </c>
      <c r="B12" s="16" t="s">
        <v>15</v>
      </c>
      <c r="C12" s="17">
        <v>17960341.399999999</v>
      </c>
      <c r="D12" s="17">
        <v>5323946.4000000004</v>
      </c>
      <c r="E12" s="18">
        <f t="shared" si="0"/>
        <v>-12636394.999999998</v>
      </c>
      <c r="F12" s="18" t="e">
        <f>#REF!-#REF!</f>
        <v>#REF!</v>
      </c>
      <c r="G12" s="18" t="e">
        <f>#REF!-#REF!</f>
        <v>#REF!</v>
      </c>
      <c r="H12" s="17">
        <f t="shared" si="1"/>
        <v>29.642790643166734</v>
      </c>
    </row>
    <row r="13" spans="1:8" s="5" customFormat="1" ht="37.5" x14ac:dyDescent="0.25">
      <c r="A13" s="15">
        <v>5</v>
      </c>
      <c r="B13" s="16" t="s">
        <v>16</v>
      </c>
      <c r="C13" s="17">
        <v>1842038.2</v>
      </c>
      <c r="D13" s="17">
        <v>780049.6</v>
      </c>
      <c r="E13" s="18">
        <f t="shared" si="0"/>
        <v>-1061988.6000000001</v>
      </c>
      <c r="F13" s="18" t="e">
        <f>#REF!-#REF!</f>
        <v>#REF!</v>
      </c>
      <c r="G13" s="18" t="e">
        <f>#REF!-#REF!</f>
        <v>#REF!</v>
      </c>
      <c r="H13" s="17">
        <f t="shared" si="1"/>
        <v>42.347091390395704</v>
      </c>
    </row>
    <row r="14" spans="1:8" s="5" customFormat="1" ht="39.75" customHeight="1" x14ac:dyDescent="0.25">
      <c r="A14" s="15">
        <v>6</v>
      </c>
      <c r="B14" s="16" t="s">
        <v>17</v>
      </c>
      <c r="C14" s="17">
        <v>2184498.2000000002</v>
      </c>
      <c r="D14" s="17">
        <v>914787</v>
      </c>
      <c r="E14" s="18">
        <f t="shared" si="0"/>
        <v>-1269711.2000000002</v>
      </c>
      <c r="F14" s="18" t="e">
        <f>#REF!-#REF!</f>
        <v>#REF!</v>
      </c>
      <c r="G14" s="18"/>
      <c r="H14" s="17">
        <f t="shared" si="1"/>
        <v>41.876299096973391</v>
      </c>
    </row>
    <row r="15" spans="1:8" s="5" customFormat="1" ht="60" customHeight="1" x14ac:dyDescent="0.25">
      <c r="A15" s="15">
        <v>7</v>
      </c>
      <c r="B15" s="16" t="s">
        <v>18</v>
      </c>
      <c r="C15" s="17">
        <v>1630427.6</v>
      </c>
      <c r="D15" s="17">
        <v>620668.80000000005</v>
      </c>
      <c r="E15" s="18">
        <f t="shared" si="0"/>
        <v>-1009758.8</v>
      </c>
      <c r="F15" s="18" t="e">
        <f>#REF!-#REF!</f>
        <v>#REF!</v>
      </c>
      <c r="G15" s="18"/>
      <c r="H15" s="17">
        <f t="shared" si="1"/>
        <v>38.067854101586605</v>
      </c>
    </row>
    <row r="16" spans="1:8" s="5" customFormat="1" ht="23.25" customHeight="1" x14ac:dyDescent="0.25">
      <c r="A16" s="15">
        <v>8</v>
      </c>
      <c r="B16" s="16" t="s">
        <v>19</v>
      </c>
      <c r="C16" s="17">
        <v>9721622.4000000004</v>
      </c>
      <c r="D16" s="17">
        <v>3956933.9</v>
      </c>
      <c r="E16" s="18">
        <f t="shared" si="0"/>
        <v>-5764688.5</v>
      </c>
      <c r="F16" s="18" t="e">
        <f>#REF!-#REF!</f>
        <v>#REF!</v>
      </c>
      <c r="G16" s="18" t="e">
        <f>#REF!-#REF!</f>
        <v>#REF!</v>
      </c>
      <c r="H16" s="17">
        <f t="shared" si="1"/>
        <v>40.702402718295247</v>
      </c>
    </row>
    <row r="17" spans="1:8" s="5" customFormat="1" ht="36.75" customHeight="1" x14ac:dyDescent="0.25">
      <c r="A17" s="15">
        <v>9</v>
      </c>
      <c r="B17" s="16" t="s">
        <v>20</v>
      </c>
      <c r="C17" s="17">
        <v>968733.8</v>
      </c>
      <c r="D17" s="17">
        <v>225006</v>
      </c>
      <c r="E17" s="18">
        <f t="shared" si="0"/>
        <v>-743727.8</v>
      </c>
      <c r="F17" s="18" t="e">
        <f>#REF!-#REF!</f>
        <v>#REF!</v>
      </c>
      <c r="G17" s="18" t="e">
        <f>#REF!-#REF!</f>
        <v>#REF!</v>
      </c>
      <c r="H17" s="17">
        <f t="shared" si="1"/>
        <v>23.226814218725515</v>
      </c>
    </row>
    <row r="18" spans="1:8" s="5" customFormat="1" ht="37.5" x14ac:dyDescent="0.25">
      <c r="A18" s="15">
        <v>10</v>
      </c>
      <c r="B18" s="16" t="s">
        <v>21</v>
      </c>
      <c r="C18" s="17">
        <v>12474865.300000001</v>
      </c>
      <c r="D18" s="17">
        <v>1614465.8</v>
      </c>
      <c r="E18" s="18">
        <f t="shared" si="0"/>
        <v>-10860399.5</v>
      </c>
      <c r="F18" s="18" t="e">
        <f>#REF!-#REF!</f>
        <v>#REF!</v>
      </c>
      <c r="G18" s="18" t="e">
        <f>#REF!-#REF!</f>
        <v>#REF!</v>
      </c>
      <c r="H18" s="17">
        <f t="shared" si="1"/>
        <v>12.94174935900911</v>
      </c>
    </row>
    <row r="19" spans="1:8" s="5" customFormat="1" ht="60" customHeight="1" x14ac:dyDescent="0.25">
      <c r="A19" s="15">
        <v>11</v>
      </c>
      <c r="B19" s="16" t="s">
        <v>22</v>
      </c>
      <c r="C19" s="17">
        <v>3284769.2</v>
      </c>
      <c r="D19" s="17">
        <v>1106027.3</v>
      </c>
      <c r="E19" s="18">
        <f t="shared" si="0"/>
        <v>-2178741.9000000004</v>
      </c>
      <c r="F19" s="18" t="e">
        <f>#REF!-#REF!</f>
        <v>#REF!</v>
      </c>
      <c r="G19" s="18" t="e">
        <f>#REF!-#REF!</f>
        <v>#REF!</v>
      </c>
      <c r="H19" s="17">
        <f t="shared" si="1"/>
        <v>33.671385496430005</v>
      </c>
    </row>
    <row r="20" spans="1:8" s="5" customFormat="1" ht="37.5" x14ac:dyDescent="0.25">
      <c r="A20" s="15">
        <v>12</v>
      </c>
      <c r="B20" s="16" t="s">
        <v>23</v>
      </c>
      <c r="C20" s="17">
        <v>42967802.899999999</v>
      </c>
      <c r="D20" s="17">
        <v>19322901.699999999</v>
      </c>
      <c r="E20" s="18">
        <f t="shared" si="0"/>
        <v>-23644901.199999999</v>
      </c>
      <c r="F20" s="18" t="e">
        <f>#REF!-#REF!</f>
        <v>#REF!</v>
      </c>
      <c r="G20" s="18" t="e">
        <f>#REF!-#REF!</f>
        <v>#REF!</v>
      </c>
      <c r="H20" s="17">
        <f t="shared" si="1"/>
        <v>44.970653363334996</v>
      </c>
    </row>
    <row r="21" spans="1:8" s="5" customFormat="1" ht="56.25" x14ac:dyDescent="0.25">
      <c r="A21" s="15">
        <v>13</v>
      </c>
      <c r="B21" s="16" t="s">
        <v>24</v>
      </c>
      <c r="C21" s="17">
        <v>17208814.699999999</v>
      </c>
      <c r="D21" s="17">
        <v>7943829.4000000004</v>
      </c>
      <c r="E21" s="18">
        <f t="shared" si="0"/>
        <v>-9264985.2999999989</v>
      </c>
      <c r="F21" s="18" t="e">
        <f>#REF!-#REF!</f>
        <v>#REF!</v>
      </c>
      <c r="G21" s="18" t="e">
        <f>#REF!-#REF!</f>
        <v>#REF!</v>
      </c>
      <c r="H21" s="17">
        <f t="shared" si="1"/>
        <v>46.161397739961721</v>
      </c>
    </row>
    <row r="22" spans="1:8" s="5" customFormat="1" ht="37.5" x14ac:dyDescent="0.25">
      <c r="A22" s="15">
        <v>14</v>
      </c>
      <c r="B22" s="16" t="s">
        <v>25</v>
      </c>
      <c r="C22" s="17">
        <v>948045.8</v>
      </c>
      <c r="D22" s="17">
        <v>264841.5</v>
      </c>
      <c r="E22" s="18">
        <f t="shared" si="0"/>
        <v>-683204.3</v>
      </c>
      <c r="F22" s="18" t="e">
        <f>#REF!-#REF!</f>
        <v>#REF!</v>
      </c>
      <c r="G22" s="18" t="e">
        <f>#REF!-#REF!</f>
        <v>#REF!</v>
      </c>
      <c r="H22" s="17">
        <f t="shared" si="1"/>
        <v>27.935517461287205</v>
      </c>
    </row>
    <row r="23" spans="1:8" s="5" customFormat="1" ht="37.5" x14ac:dyDescent="0.25">
      <c r="A23" s="15">
        <v>15</v>
      </c>
      <c r="B23" s="16" t="s">
        <v>26</v>
      </c>
      <c r="C23" s="17">
        <v>923566.2</v>
      </c>
      <c r="D23" s="17">
        <v>486060.7</v>
      </c>
      <c r="E23" s="18">
        <f t="shared" si="0"/>
        <v>-437505.49999999994</v>
      </c>
      <c r="F23" s="18" t="e">
        <f>#REF!-#REF!</f>
        <v>#REF!</v>
      </c>
      <c r="G23" s="18"/>
      <c r="H23" s="17">
        <f t="shared" si="1"/>
        <v>52.628680001498545</v>
      </c>
    </row>
    <row r="24" spans="1:8" s="5" customFormat="1" ht="37.5" x14ac:dyDescent="0.25">
      <c r="A24" s="15">
        <v>16</v>
      </c>
      <c r="B24" s="16" t="s">
        <v>27</v>
      </c>
      <c r="C24" s="17">
        <v>11215853.1</v>
      </c>
      <c r="D24" s="17">
        <v>7093242.7999999998</v>
      </c>
      <c r="E24" s="18">
        <f t="shared" si="0"/>
        <v>-4122610.3</v>
      </c>
      <c r="F24" s="18" t="e">
        <f>#REF!-#REF!</f>
        <v>#REF!</v>
      </c>
      <c r="G24" s="18"/>
      <c r="H24" s="17">
        <f t="shared" si="1"/>
        <v>63.243007346449645</v>
      </c>
    </row>
    <row r="25" spans="1:8" s="5" customFormat="1" ht="57" customHeight="1" x14ac:dyDescent="0.25">
      <c r="A25" s="15">
        <v>17</v>
      </c>
      <c r="B25" s="16" t="s">
        <v>28</v>
      </c>
      <c r="C25" s="17">
        <v>35785</v>
      </c>
      <c r="D25" s="17">
        <v>19054.8</v>
      </c>
      <c r="E25" s="18">
        <f t="shared" si="0"/>
        <v>-16730.2</v>
      </c>
      <c r="F25" s="18" t="e">
        <f>#REF!-#REF!</f>
        <v>#REF!</v>
      </c>
      <c r="G25" s="18"/>
      <c r="H25" s="17">
        <f t="shared" si="1"/>
        <v>53.248008942294256</v>
      </c>
    </row>
    <row r="26" spans="1:8" s="5" customFormat="1" ht="37.5" x14ac:dyDescent="0.25">
      <c r="A26" s="15">
        <v>18</v>
      </c>
      <c r="B26" s="16" t="s">
        <v>29</v>
      </c>
      <c r="C26" s="17">
        <v>60128.1</v>
      </c>
      <c r="D26" s="17">
        <v>21324</v>
      </c>
      <c r="E26" s="18">
        <f t="shared" si="0"/>
        <v>-38804.1</v>
      </c>
      <c r="F26" s="18" t="e">
        <f>#REF!-#REF!</f>
        <v>#REF!</v>
      </c>
      <c r="G26" s="18"/>
      <c r="H26" s="17">
        <f t="shared" si="1"/>
        <v>35.464283754184819</v>
      </c>
    </row>
    <row r="27" spans="1:8" s="5" customFormat="1" ht="37.5" x14ac:dyDescent="0.25">
      <c r="A27" s="15">
        <v>19</v>
      </c>
      <c r="B27" s="16" t="s">
        <v>30</v>
      </c>
      <c r="C27" s="17">
        <v>31298.400000000001</v>
      </c>
      <c r="D27" s="17">
        <v>12660.6</v>
      </c>
      <c r="E27" s="18">
        <f t="shared" si="0"/>
        <v>-18637.800000000003</v>
      </c>
      <c r="F27" s="18" t="e">
        <f>#REF!-#REF!</f>
        <v>#REF!</v>
      </c>
      <c r="G27" s="18"/>
      <c r="H27" s="17">
        <f t="shared" si="1"/>
        <v>40.451269074457478</v>
      </c>
    </row>
    <row r="28" spans="1:8" s="5" customFormat="1" ht="56.25" x14ac:dyDescent="0.25">
      <c r="A28" s="15">
        <v>20</v>
      </c>
      <c r="B28" s="16" t="s">
        <v>31</v>
      </c>
      <c r="C28" s="17">
        <v>122140</v>
      </c>
      <c r="D28" s="17">
        <v>35857.9</v>
      </c>
      <c r="E28" s="18">
        <f t="shared" si="0"/>
        <v>-86282.1</v>
      </c>
      <c r="F28" s="18" t="e">
        <f>#REF!-#REF!</f>
        <v>#REF!</v>
      </c>
      <c r="G28" s="18"/>
      <c r="H28" s="17">
        <f t="shared" si="1"/>
        <v>29.358031766824954</v>
      </c>
    </row>
    <row r="29" spans="1:8" s="5" customFormat="1" ht="37.5" x14ac:dyDescent="0.25">
      <c r="A29" s="15">
        <v>21</v>
      </c>
      <c r="B29" s="16" t="s">
        <v>32</v>
      </c>
      <c r="C29" s="17">
        <v>30000</v>
      </c>
      <c r="D29" s="17">
        <v>16700</v>
      </c>
      <c r="E29" s="18">
        <f t="shared" si="0"/>
        <v>-13300</v>
      </c>
      <c r="F29" s="18" t="e">
        <f>#REF!-#REF!</f>
        <v>#REF!</v>
      </c>
      <c r="G29" s="18"/>
      <c r="H29" s="17">
        <f t="shared" si="1"/>
        <v>55.666666666666664</v>
      </c>
    </row>
    <row r="30" spans="1:8" s="5" customFormat="1" ht="21" customHeight="1" x14ac:dyDescent="0.25">
      <c r="A30" s="15">
        <v>22</v>
      </c>
      <c r="B30" s="16" t="s">
        <v>33</v>
      </c>
      <c r="C30" s="17">
        <v>612866.19999999995</v>
      </c>
      <c r="D30" s="17">
        <v>256404.5</v>
      </c>
      <c r="E30" s="18">
        <f t="shared" si="0"/>
        <v>-356461.69999999995</v>
      </c>
      <c r="F30" s="18" t="e">
        <f>#REF!-#REF!</f>
        <v>#REF!</v>
      </c>
      <c r="G30" s="18" t="e">
        <f>#REF!-#REF!</f>
        <v>#REF!</v>
      </c>
      <c r="H30" s="17">
        <f t="shared" si="1"/>
        <v>41.836945812968644</v>
      </c>
    </row>
    <row r="31" spans="1:8" s="5" customFormat="1" ht="38.25" customHeight="1" x14ac:dyDescent="0.25">
      <c r="A31" s="15">
        <v>23</v>
      </c>
      <c r="B31" s="16" t="s">
        <v>34</v>
      </c>
      <c r="C31" s="17">
        <v>5596.6</v>
      </c>
      <c r="D31" s="17">
        <v>5596.6</v>
      </c>
      <c r="E31" s="18">
        <f t="shared" si="0"/>
        <v>0</v>
      </c>
      <c r="F31" s="18" t="e">
        <f>#REF!-#REF!</f>
        <v>#REF!</v>
      </c>
      <c r="G31" s="18" t="e">
        <f>#REF!-#REF!</f>
        <v>#REF!</v>
      </c>
      <c r="H31" s="17">
        <f t="shared" si="1"/>
        <v>100</v>
      </c>
    </row>
    <row r="32" spans="1:8" s="5" customFormat="1" ht="37.5" x14ac:dyDescent="0.25">
      <c r="A32" s="15">
        <v>24</v>
      </c>
      <c r="B32" s="16" t="s">
        <v>35</v>
      </c>
      <c r="C32" s="17">
        <v>65868.7</v>
      </c>
      <c r="D32" s="17">
        <v>28688.3</v>
      </c>
      <c r="E32" s="18">
        <f t="shared" si="0"/>
        <v>-37180.399999999994</v>
      </c>
      <c r="F32" s="18" t="e">
        <f>#REF!-#REF!</f>
        <v>#REF!</v>
      </c>
      <c r="G32" s="18" t="e">
        <f>#REF!-#REF!</f>
        <v>#REF!</v>
      </c>
      <c r="H32" s="17">
        <f t="shared" si="1"/>
        <v>43.553766811854494</v>
      </c>
    </row>
    <row r="33" spans="1:8" s="5" customFormat="1" ht="37.5" x14ac:dyDescent="0.25">
      <c r="A33" s="15">
        <v>25</v>
      </c>
      <c r="B33" s="16" t="s">
        <v>36</v>
      </c>
      <c r="C33" s="17">
        <v>8714.1</v>
      </c>
      <c r="D33" s="17">
        <v>2934.5</v>
      </c>
      <c r="E33" s="18">
        <f t="shared" si="0"/>
        <v>-5779.6</v>
      </c>
      <c r="F33" s="18" t="e">
        <f>#REF!-#REF!</f>
        <v>#REF!</v>
      </c>
      <c r="G33" s="18" t="e">
        <f>#REF!-#REF!</f>
        <v>#REF!</v>
      </c>
      <c r="H33" s="17">
        <f t="shared" si="1"/>
        <v>33.675307834429255</v>
      </c>
    </row>
    <row r="34" spans="1:8" ht="37.5" x14ac:dyDescent="0.3">
      <c r="A34" s="15">
        <v>26</v>
      </c>
      <c r="B34" s="16" t="s">
        <v>37</v>
      </c>
      <c r="C34" s="17">
        <v>119050</v>
      </c>
      <c r="D34" s="17">
        <v>46772.5</v>
      </c>
      <c r="E34" s="18">
        <f t="shared" si="0"/>
        <v>-72277.5</v>
      </c>
      <c r="F34" s="18"/>
      <c r="G34" s="18"/>
      <c r="H34" s="17">
        <f t="shared" si="1"/>
        <v>39.288114237715249</v>
      </c>
    </row>
    <row r="35" spans="1:8" ht="37.5" x14ac:dyDescent="0.3">
      <c r="A35" s="15">
        <v>27</v>
      </c>
      <c r="B35" s="16" t="s">
        <v>38</v>
      </c>
      <c r="C35" s="17">
        <v>232063.5</v>
      </c>
      <c r="D35" s="17">
        <v>65820.100000000006</v>
      </c>
      <c r="E35" s="18">
        <f t="shared" si="0"/>
        <v>-166243.4</v>
      </c>
      <c r="F35" s="18"/>
      <c r="G35" s="18"/>
      <c r="H35" s="17">
        <f t="shared" si="1"/>
        <v>28.362969618229496</v>
      </c>
    </row>
    <row r="36" spans="1:8" ht="56.25" x14ac:dyDescent="0.3">
      <c r="A36" s="15">
        <v>28</v>
      </c>
      <c r="B36" s="16" t="s">
        <v>39</v>
      </c>
      <c r="C36" s="17">
        <v>3017.6</v>
      </c>
      <c r="D36" s="17"/>
      <c r="E36" s="18">
        <f t="shared" si="0"/>
        <v>-3017.6</v>
      </c>
      <c r="F36" s="18"/>
      <c r="G36" s="18"/>
      <c r="H36" s="17">
        <f t="shared" si="1"/>
        <v>0</v>
      </c>
    </row>
    <row r="37" spans="1:8" ht="37.5" x14ac:dyDescent="0.3">
      <c r="A37" s="15">
        <v>29</v>
      </c>
      <c r="B37" s="16" t="s">
        <v>40</v>
      </c>
      <c r="C37" s="17">
        <v>4492988</v>
      </c>
      <c r="D37" s="17">
        <v>87181.1</v>
      </c>
      <c r="E37" s="19"/>
      <c r="F37" s="19"/>
      <c r="G37" s="19"/>
      <c r="H37" s="17">
        <f t="shared" si="1"/>
        <v>1.9403813230749782</v>
      </c>
    </row>
    <row r="38" spans="1:8" ht="37.5" x14ac:dyDescent="0.3">
      <c r="A38" s="15">
        <v>30</v>
      </c>
      <c r="B38" s="16" t="s">
        <v>41</v>
      </c>
      <c r="C38" s="17">
        <v>4271704.4000000004</v>
      </c>
      <c r="D38" s="17">
        <v>1372905.9</v>
      </c>
      <c r="E38" s="19"/>
      <c r="F38" s="19"/>
      <c r="G38" s="19"/>
      <c r="H38" s="17">
        <f t="shared" si="1"/>
        <v>32.139534280508734</v>
      </c>
    </row>
    <row r="39" spans="1:8" ht="37.5" x14ac:dyDescent="0.3">
      <c r="A39" s="15">
        <v>31</v>
      </c>
      <c r="B39" s="16" t="s">
        <v>42</v>
      </c>
      <c r="C39" s="17">
        <v>4318614.7</v>
      </c>
      <c r="D39" s="17">
        <v>1544833.4</v>
      </c>
      <c r="E39" s="19"/>
      <c r="F39" s="19"/>
      <c r="G39" s="19"/>
      <c r="H39" s="17">
        <f t="shared" si="1"/>
        <v>35.771503301741646</v>
      </c>
    </row>
  </sheetData>
  <autoFilter ref="D8:D33"/>
  <mergeCells count="9">
    <mergeCell ref="D3:D5"/>
    <mergeCell ref="H3:H5"/>
    <mergeCell ref="A1:H1"/>
    <mergeCell ref="A3:A5"/>
    <mergeCell ref="B3:B5"/>
    <mergeCell ref="E3:G3"/>
    <mergeCell ref="E4:E5"/>
    <mergeCell ref="F4:G4"/>
    <mergeCell ref="C3:C5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2019-08-12T05:39:00Z</cp:lastPrinted>
  <dcterms:created xsi:type="dcterms:W3CDTF">2016-07-20T06:48:49Z</dcterms:created>
  <dcterms:modified xsi:type="dcterms:W3CDTF">2019-08-12T05:39:07Z</dcterms:modified>
</cp:coreProperties>
</file>