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РТ с прошлым годом " sheetId="1" r:id="rId1"/>
  </sheets>
  <definedNames>
    <definedName name="_xlnm.Print_Area" localSheetId="0">'РТ с прошлым годом '!$A$1:$D$29</definedName>
  </definedNames>
  <calcPr calcId="145621"/>
</workbook>
</file>

<file path=xl/calcChain.xml><?xml version="1.0" encoding="utf-8"?>
<calcChain xmlns="http://schemas.openxmlformats.org/spreadsheetml/2006/main">
  <c r="D29" i="1" l="1"/>
  <c r="D28" i="1"/>
  <c r="D27" i="1"/>
  <c r="D26" i="1"/>
  <c r="D25" i="1"/>
  <c r="D24" i="1"/>
  <c r="D23" i="1"/>
  <c r="D22" i="1"/>
  <c r="D21" i="1"/>
  <c r="C20" i="1"/>
  <c r="D20" i="1" s="1"/>
  <c r="B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B7" i="1"/>
  <c r="B6" i="1" s="1"/>
  <c r="C6" i="1"/>
  <c r="D6" i="1" s="1"/>
  <c r="D7" i="1" l="1"/>
</calcChain>
</file>

<file path=xl/sharedStrings.xml><?xml version="1.0" encoding="utf-8"?>
<sst xmlns="http://schemas.openxmlformats.org/spreadsheetml/2006/main" count="30" uniqueCount="30">
  <si>
    <t>Сведения о поступлении доходов в бюджет Республики Татарстан по видам  доходов за 1 полугодие  2019 года в сравнении с 1 полугодием 2018 года</t>
  </si>
  <si>
    <t>тыс.рублей</t>
  </si>
  <si>
    <t>Наименование</t>
  </si>
  <si>
    <t xml:space="preserve">1 полугодие 2018 года </t>
  </si>
  <si>
    <t>1 полугодие 2019 года</t>
  </si>
  <si>
    <t>Темп роста доходов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</si>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</sst>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_(* #,##0.00_);_(* \(#,##0.00\);_(* &quot;-&quot;??_);_(@_)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vertical="center"/>
    </xf>
    <xf numFmtId="164" fontId="6" fillId="0" borderId="1" xfId="1" applyNumberFormat="1" applyFont="1" applyBorder="1" applyAlignment="1">
      <alignment horizontal="center" vertical="center"/>
    </xf>
    <xf numFmtId="164" fontId="3" fillId="0" borderId="0" xfId="0" applyNumberFormat="1" applyFont="1"/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G29"/>
  <sheetViews>
    <sheetView tabSelected="1" view="pageBreakPreview" topLeftCell="A13" zoomScale="90" zoomScaleNormal="100" zoomScaleSheetLayoutView="90" workbookViewId="0">
      <selection activeCell="D28" sqref="D28"/>
    </sheetView>
  </sheetViews>
  <sheetFormatPr defaultRowHeight="15.75" x14ac:dyDescent="0.25"/>
  <cols>
    <col min="1" max="1" width="55.5703125" style="2" customWidth="1"/>
    <col min="2" max="2" width="33.7109375" style="2" customWidth="1"/>
    <col min="3" max="3" width="31.5703125" style="2" customWidth="1"/>
    <col min="4" max="4" width="25.7109375" style="2" customWidth="1"/>
    <col min="5" max="6" width="9.140625" style="2"/>
    <col min="7" max="7" width="12.7109375" style="2" bestFit="1" customWidth="1"/>
    <col min="8" max="16384" width="9.140625" style="2"/>
  </cols>
  <sheetData>
    <row r="2" spans="1:7" ht="45" customHeight="1" x14ac:dyDescent="0.25">
      <c r="A2" s="1" t="s">
        <v>0</v>
      </c>
      <c r="B2" s="1"/>
      <c r="C2" s="1"/>
      <c r="D2" s="1"/>
    </row>
    <row r="4" spans="1:7" x14ac:dyDescent="0.25">
      <c r="D4" s="2" t="s">
        <v>1</v>
      </c>
    </row>
    <row r="5" spans="1:7" ht="47.25" x14ac:dyDescent="0.25">
      <c r="A5" s="3" t="s">
        <v>2</v>
      </c>
      <c r="B5" s="3" t="s">
        <v>3</v>
      </c>
      <c r="C5" s="3" t="s">
        <v>4</v>
      </c>
      <c r="D5" s="4" t="s">
        <v>5</v>
      </c>
    </row>
    <row r="6" spans="1:7" s="8" customFormat="1" ht="21" customHeight="1" x14ac:dyDescent="0.3">
      <c r="A6" s="5" t="s">
        <v>6</v>
      </c>
      <c r="B6" s="6">
        <f>B7+B20</f>
        <v>119464085.66987999</v>
      </c>
      <c r="C6" s="6">
        <f>C7+C20</f>
        <v>128981877.30287001</v>
      </c>
      <c r="D6" s="7">
        <f>C6/B6*100</f>
        <v>107.96707360176087</v>
      </c>
    </row>
    <row r="7" spans="1:7" s="8" customFormat="1" ht="18.75" x14ac:dyDescent="0.3">
      <c r="A7" s="5" t="s">
        <v>7</v>
      </c>
      <c r="B7" s="6">
        <f>B8+B9+B10+B11+B13+B14+B15+B16+B17+B18+B19</f>
        <v>107743290.01116998</v>
      </c>
      <c r="C7" s="6">
        <f>C8+C9+C10+C11+C13+C14+C15+C16+C17+C18+C19+C12</f>
        <v>114716800.98388001</v>
      </c>
      <c r="D7" s="7">
        <f t="shared" ref="D7:D29" si="0">C7/B7*100</f>
        <v>106.47233899390585</v>
      </c>
    </row>
    <row r="8" spans="1:7" ht="18.75" x14ac:dyDescent="0.3">
      <c r="A8" s="9" t="s">
        <v>8</v>
      </c>
      <c r="B8" s="10">
        <v>49146956.315779999</v>
      </c>
      <c r="C8" s="10">
        <v>49907293.828730002</v>
      </c>
      <c r="D8" s="11">
        <f t="shared" si="0"/>
        <v>101.54706938119355</v>
      </c>
      <c r="G8" s="12"/>
    </row>
    <row r="9" spans="1:7" ht="18.75" x14ac:dyDescent="0.3">
      <c r="A9" s="9" t="s">
        <v>9</v>
      </c>
      <c r="B9" s="10">
        <v>24213210.95465</v>
      </c>
      <c r="C9" s="10">
        <v>25640949.798780002</v>
      </c>
      <c r="D9" s="11">
        <f t="shared" si="0"/>
        <v>105.89652833242182</v>
      </c>
      <c r="G9" s="12"/>
    </row>
    <row r="10" spans="1:7" ht="56.25" x14ac:dyDescent="0.3">
      <c r="A10" s="9" t="s">
        <v>10</v>
      </c>
      <c r="B10" s="10">
        <v>14268206.25591</v>
      </c>
      <c r="C10" s="10">
        <v>16360509.661979999</v>
      </c>
      <c r="D10" s="11">
        <f t="shared" si="0"/>
        <v>114.66409560208979</v>
      </c>
      <c r="G10" s="12"/>
    </row>
    <row r="11" spans="1:7" ht="37.5" x14ac:dyDescent="0.3">
      <c r="A11" s="9" t="s">
        <v>11</v>
      </c>
      <c r="B11" s="10">
        <v>3273475.3376600002</v>
      </c>
      <c r="C11" s="10">
        <v>3849329.9854799998</v>
      </c>
      <c r="D11" s="11">
        <f t="shared" si="0"/>
        <v>117.59153769069302</v>
      </c>
      <c r="G11" s="12"/>
    </row>
    <row r="12" spans="1:7" ht="18.75" x14ac:dyDescent="0.3">
      <c r="A12" s="9" t="s">
        <v>12</v>
      </c>
      <c r="B12" s="10"/>
      <c r="C12" s="10">
        <v>9728.3663899999992</v>
      </c>
      <c r="D12" s="11" t="e">
        <f t="shared" si="0"/>
        <v>#DIV/0!</v>
      </c>
      <c r="G12" s="12"/>
    </row>
    <row r="13" spans="1:7" ht="18.75" x14ac:dyDescent="0.3">
      <c r="A13" s="9" t="s">
        <v>13</v>
      </c>
      <c r="B13" s="10">
        <v>11634388.437200001</v>
      </c>
      <c r="C13" s="10">
        <v>11964545.16794</v>
      </c>
      <c r="D13" s="11">
        <f t="shared" si="0"/>
        <v>102.83776609765194</v>
      </c>
      <c r="G13" s="12"/>
    </row>
    <row r="14" spans="1:7" ht="18.75" x14ac:dyDescent="0.3">
      <c r="A14" s="9" t="s">
        <v>14</v>
      </c>
      <c r="B14" s="10">
        <v>1123473.7111599999</v>
      </c>
      <c r="C14" s="10">
        <v>1171191.6241899999</v>
      </c>
      <c r="D14" s="11">
        <f t="shared" si="0"/>
        <v>104.24735466046025</v>
      </c>
      <c r="G14" s="12"/>
    </row>
    <row r="15" spans="1:7" ht="18.75" x14ac:dyDescent="0.3">
      <c r="A15" s="9" t="s">
        <v>15</v>
      </c>
      <c r="B15" s="10">
        <v>7719.3323499999997</v>
      </c>
      <c r="C15" s="10">
        <v>8575.1463100000001</v>
      </c>
      <c r="D15" s="11">
        <f t="shared" si="0"/>
        <v>111.08663186395906</v>
      </c>
      <c r="G15" s="12"/>
    </row>
    <row r="16" spans="1:7" ht="18.75" x14ac:dyDescent="0.3">
      <c r="A16" s="9" t="s">
        <v>16</v>
      </c>
      <c r="B16" s="10">
        <v>3552.4258199999999</v>
      </c>
      <c r="C16" s="10">
        <v>2989.00704</v>
      </c>
      <c r="D16" s="11">
        <f t="shared" si="0"/>
        <v>84.139886135609714</v>
      </c>
      <c r="G16" s="12"/>
    </row>
    <row r="17" spans="1:7" ht="56.25" x14ac:dyDescent="0.3">
      <c r="A17" s="9" t="s">
        <v>17</v>
      </c>
      <c r="B17" s="10">
        <v>223.93790000000001</v>
      </c>
      <c r="C17" s="10">
        <v>508.81839000000002</v>
      </c>
      <c r="D17" s="11">
        <f t="shared" si="0"/>
        <v>227.21405800447357</v>
      </c>
      <c r="G17" s="12"/>
    </row>
    <row r="18" spans="1:7" s="16" customFormat="1" ht="18.75" x14ac:dyDescent="0.3">
      <c r="A18" s="13" t="s">
        <v>18</v>
      </c>
      <c r="B18" s="10">
        <v>451957.45705999999</v>
      </c>
      <c r="C18" s="14">
        <v>406357.61177999998</v>
      </c>
      <c r="D18" s="15">
        <f t="shared" si="0"/>
        <v>89.910589023880988</v>
      </c>
      <c r="G18" s="12"/>
    </row>
    <row r="19" spans="1:7" s="16" customFormat="1" ht="18.75" x14ac:dyDescent="0.3">
      <c r="A19" s="13" t="s">
        <v>19</v>
      </c>
      <c r="B19" s="10">
        <v>3620125.8456799998</v>
      </c>
      <c r="C19" s="10">
        <v>5394821.9668699997</v>
      </c>
      <c r="D19" s="15">
        <f t="shared" si="0"/>
        <v>149.02305049167822</v>
      </c>
      <c r="G19" s="12"/>
    </row>
    <row r="20" spans="1:7" ht="18.75" x14ac:dyDescent="0.25">
      <c r="A20" s="17" t="s">
        <v>20</v>
      </c>
      <c r="B20" s="18">
        <f>SUM(B21:B29)</f>
        <v>11720795.658709999</v>
      </c>
      <c r="C20" s="18">
        <f>SUM(C21:C29)</f>
        <v>14265076.318989998</v>
      </c>
      <c r="D20" s="7">
        <f t="shared" si="0"/>
        <v>121.70740566054732</v>
      </c>
    </row>
    <row r="21" spans="1:7" ht="37.5" x14ac:dyDescent="0.3">
      <c r="A21" s="19" t="s">
        <v>21</v>
      </c>
      <c r="B21" s="10">
        <v>253998</v>
      </c>
      <c r="C21" s="10">
        <v>0</v>
      </c>
      <c r="D21" s="11">
        <f t="shared" si="0"/>
        <v>0</v>
      </c>
    </row>
    <row r="22" spans="1:7" ht="56.25" x14ac:dyDescent="0.3">
      <c r="A22" s="19" t="s">
        <v>22</v>
      </c>
      <c r="B22" s="10">
        <v>2661052.0378</v>
      </c>
      <c r="C22" s="10">
        <v>2931859.81746</v>
      </c>
      <c r="D22" s="11">
        <f t="shared" si="0"/>
        <v>110.17671867416345</v>
      </c>
    </row>
    <row r="23" spans="1:7" ht="37.5" x14ac:dyDescent="0.3">
      <c r="A23" s="19" t="s">
        <v>23</v>
      </c>
      <c r="B23" s="10">
        <v>3551609.8601700002</v>
      </c>
      <c r="C23" s="10">
        <v>4085374.9593400001</v>
      </c>
      <c r="D23" s="11">
        <f t="shared" si="0"/>
        <v>115.02882130033423</v>
      </c>
    </row>
    <row r="24" spans="1:7" ht="18.75" x14ac:dyDescent="0.3">
      <c r="A24" s="19" t="s">
        <v>24</v>
      </c>
      <c r="B24" s="10">
        <v>4526547.0288199997</v>
      </c>
      <c r="C24" s="10">
        <v>5900342.7298299996</v>
      </c>
      <c r="D24" s="11">
        <f t="shared" si="0"/>
        <v>130.3497498703361</v>
      </c>
    </row>
    <row r="25" spans="1:7" ht="37.5" x14ac:dyDescent="0.3">
      <c r="A25" s="19" t="s">
        <v>25</v>
      </c>
      <c r="B25" s="10">
        <v>90.156000000000006</v>
      </c>
      <c r="C25" s="10">
        <v>126.852</v>
      </c>
      <c r="D25" s="11">
        <f t="shared" si="0"/>
        <v>140.70278184480233</v>
      </c>
    </row>
    <row r="26" spans="1:7" ht="42.75" customHeight="1" x14ac:dyDescent="0.25">
      <c r="A26" s="20" t="s">
        <v>26</v>
      </c>
      <c r="B26" s="10">
        <v>16545.268250000001</v>
      </c>
      <c r="C26" s="10">
        <v>2872.4276</v>
      </c>
      <c r="D26" s="11">
        <f t="shared" si="0"/>
        <v>17.361021632272415</v>
      </c>
    </row>
    <row r="27" spans="1:7" ht="18.75" x14ac:dyDescent="0.25">
      <c r="A27" s="20" t="s">
        <v>27</v>
      </c>
      <c r="B27" s="10">
        <v>525019.16299999994</v>
      </c>
      <c r="C27" s="10">
        <v>171783.61</v>
      </c>
      <c r="D27" s="11">
        <f t="shared" si="0"/>
        <v>32.719493326379784</v>
      </c>
    </row>
    <row r="28" spans="1:7" ht="131.25" x14ac:dyDescent="0.25">
      <c r="A28" s="20" t="s">
        <v>28</v>
      </c>
      <c r="B28" s="10">
        <v>197183.51454</v>
      </c>
      <c r="C28" s="10">
        <v>1188354.75346</v>
      </c>
      <c r="D28" s="11">
        <f t="shared" si="0"/>
        <v>602.66435367695726</v>
      </c>
    </row>
    <row r="29" spans="1:7" ht="56.25" x14ac:dyDescent="0.25">
      <c r="A29" s="20" t="s">
        <v>29</v>
      </c>
      <c r="B29" s="10">
        <v>-11249.369869999999</v>
      </c>
      <c r="C29" s="10">
        <v>-15638.8307</v>
      </c>
      <c r="D29" s="11">
        <f t="shared" si="0"/>
        <v>139.01961514934172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Гулюза Гимадиева</dc:creator>
  <cp:lastModifiedBy>Гулюза Гимадиева</cp:lastModifiedBy>
  <dcterms:created xsi:type="dcterms:W3CDTF">2019-09-23T06:27:11Z</dcterms:created>
  <dcterms:modified xsi:type="dcterms:W3CDTF">2019-09-23T06:27:20Z</dcterms:modified>
</cp:coreProperties>
</file>