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235" windowHeight="10290"/>
  </bookViews>
  <sheets>
    <sheet name="РТ " sheetId="1" r:id="rId1"/>
  </sheets>
  <definedNames>
    <definedName name="Z_00A2DAAB_1534_41A6_977F_BD7434D86778_.wvu.PrintArea" localSheetId="0" hidden="1">'РТ '!$A$1:$D$30</definedName>
    <definedName name="_xlnm.Print_Area" localSheetId="0">'РТ '!$A$1:$D$30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C20" i="1"/>
  <c r="D20" i="1" s="1"/>
  <c r="B20" i="1"/>
  <c r="D19" i="1"/>
  <c r="C18" i="1"/>
  <c r="D18" i="1" s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C6" i="1"/>
  <c r="D6" i="1" s="1"/>
  <c r="B6" i="1"/>
</calcChain>
</file>

<file path=xl/sharedStrings.xml><?xml version="1.0" encoding="utf-8"?>
<sst xmlns="http://schemas.openxmlformats.org/spreadsheetml/2006/main" count="31" uniqueCount="31">
  <si>
    <t>Сведения об исполнении бюджета Республики Татарстан по доходам в разрезе видов доходов в сравнении с запланированными  значениями на 1 октября 2019 года</t>
  </si>
  <si>
    <t>тыс. руб.</t>
  </si>
  <si>
    <t>Наименование</t>
  </si>
  <si>
    <t>Прогнозируемые объемы доходов бюджета Республики Татарстан на 2019 год</t>
  </si>
  <si>
    <t>9 месяцев 2019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</si>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</sst>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0" fontId="9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 wrapText="1"/>
    </xf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D30"/>
  <sheetViews>
    <sheetView tabSelected="1" view="pageBreakPreview" topLeftCell="A5" zoomScale="90" zoomScaleNormal="100" zoomScaleSheetLayoutView="90" workbookViewId="0">
      <selection activeCell="D5" sqref="D5"/>
    </sheetView>
  </sheetViews>
  <sheetFormatPr defaultRowHeight="15.75" x14ac:dyDescent="0.25"/>
  <cols>
    <col min="1" max="1" width="55.5703125" style="2" customWidth="1"/>
    <col min="2" max="2" width="36.85546875" style="25" customWidth="1"/>
    <col min="3" max="3" width="25.42578125" style="25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3"/>
      <c r="D4" s="4" t="s">
        <v>1</v>
      </c>
    </row>
    <row r="5" spans="1:4" ht="47.25" x14ac:dyDescent="0.25">
      <c r="A5" s="5" t="s">
        <v>2</v>
      </c>
      <c r="B5" s="6" t="s">
        <v>3</v>
      </c>
      <c r="C5" s="5" t="s">
        <v>4</v>
      </c>
      <c r="D5" s="7" t="s">
        <v>5</v>
      </c>
    </row>
    <row r="6" spans="1:4" ht="21" customHeight="1" x14ac:dyDescent="0.3">
      <c r="A6" s="8" t="s">
        <v>6</v>
      </c>
      <c r="B6" s="9">
        <f>B7+B20</f>
        <v>275890764.39939004</v>
      </c>
      <c r="C6" s="9">
        <f>C7+C20</f>
        <v>194907734.74535</v>
      </c>
      <c r="D6" s="10">
        <f>C6/B6*100</f>
        <v>70.646705107965886</v>
      </c>
    </row>
    <row r="7" spans="1:4" s="11" customFormat="1" ht="18.75" x14ac:dyDescent="0.3">
      <c r="A7" s="8" t="s">
        <v>7</v>
      </c>
      <c r="B7" s="9">
        <f>SUM(B8:B19)</f>
        <v>238475744.80000001</v>
      </c>
      <c r="C7" s="9">
        <f>SUM(C8:C19)</f>
        <v>171460216.43145001</v>
      </c>
      <c r="D7" s="10">
        <f t="shared" ref="D7:D30" si="0">C7/B7*100</f>
        <v>71.898388062587571</v>
      </c>
    </row>
    <row r="8" spans="1:4" ht="18.75" x14ac:dyDescent="0.3">
      <c r="A8" s="12" t="s">
        <v>8</v>
      </c>
      <c r="B8" s="13">
        <v>99691000</v>
      </c>
      <c r="C8" s="13">
        <v>73945457.572750002</v>
      </c>
      <c r="D8" s="14">
        <f t="shared" si="0"/>
        <v>74.174657263694826</v>
      </c>
    </row>
    <row r="9" spans="1:4" ht="18.75" x14ac:dyDescent="0.3">
      <c r="A9" s="12" t="s">
        <v>9</v>
      </c>
      <c r="B9" s="13">
        <v>54420572.399999999</v>
      </c>
      <c r="C9" s="13">
        <v>37992085.195289999</v>
      </c>
      <c r="D9" s="14">
        <f t="shared" si="0"/>
        <v>69.81199116400694</v>
      </c>
    </row>
    <row r="10" spans="1:4" ht="56.25" x14ac:dyDescent="0.3">
      <c r="A10" s="12" t="s">
        <v>10</v>
      </c>
      <c r="B10" s="13">
        <v>33747900</v>
      </c>
      <c r="C10" s="13">
        <v>25361409.4496</v>
      </c>
      <c r="D10" s="14">
        <f t="shared" si="0"/>
        <v>75.149592862370696</v>
      </c>
    </row>
    <row r="11" spans="1:4" ht="37.5" x14ac:dyDescent="0.3">
      <c r="A11" s="12" t="s">
        <v>11</v>
      </c>
      <c r="B11" s="13">
        <v>7213165</v>
      </c>
      <c r="C11" s="13">
        <v>5471465.4111599997</v>
      </c>
      <c r="D11" s="14">
        <f t="shared" si="0"/>
        <v>75.853878445314919</v>
      </c>
    </row>
    <row r="12" spans="1:4" ht="18.75" x14ac:dyDescent="0.3">
      <c r="A12" s="12" t="s">
        <v>12</v>
      </c>
      <c r="B12" s="13">
        <v>40000</v>
      </c>
      <c r="C12" s="13">
        <v>30988.871579999999</v>
      </c>
      <c r="D12" s="14">
        <f t="shared" si="0"/>
        <v>77.472178949999986</v>
      </c>
    </row>
    <row r="13" spans="1:4" ht="18.75" x14ac:dyDescent="0.3">
      <c r="A13" s="12" t="s">
        <v>13</v>
      </c>
      <c r="B13" s="13">
        <v>22801317.600000001</v>
      </c>
      <c r="C13" s="13">
        <v>17908156.01675</v>
      </c>
      <c r="D13" s="14">
        <f t="shared" si="0"/>
        <v>78.540005147553401</v>
      </c>
    </row>
    <row r="14" spans="1:4" ht="18.75" x14ac:dyDescent="0.3">
      <c r="A14" s="12" t="s">
        <v>14</v>
      </c>
      <c r="B14" s="13">
        <v>5115500</v>
      </c>
      <c r="C14" s="13">
        <v>2266680.5486699999</v>
      </c>
      <c r="D14" s="14">
        <f t="shared" si="0"/>
        <v>44.310048845078683</v>
      </c>
    </row>
    <row r="15" spans="1:4" ht="18.75" x14ac:dyDescent="0.3">
      <c r="A15" s="12" t="s">
        <v>15</v>
      </c>
      <c r="B15" s="13">
        <v>15219.3</v>
      </c>
      <c r="C15" s="13">
        <v>12854.929480000001</v>
      </c>
      <c r="D15" s="14">
        <f t="shared" si="0"/>
        <v>84.464656587359471</v>
      </c>
    </row>
    <row r="16" spans="1:4" ht="18.75" x14ac:dyDescent="0.3">
      <c r="A16" s="12" t="s">
        <v>16</v>
      </c>
      <c r="B16" s="13">
        <v>7110</v>
      </c>
      <c r="C16" s="13">
        <v>5120.1259400000008</v>
      </c>
      <c r="D16" s="14">
        <f t="shared" si="0"/>
        <v>72.013023066104083</v>
      </c>
    </row>
    <row r="17" spans="1:4" ht="56.25" x14ac:dyDescent="0.3">
      <c r="A17" s="12" t="s">
        <v>17</v>
      </c>
      <c r="B17" s="13">
        <v>1551</v>
      </c>
      <c r="C17" s="13">
        <v>1179.0661499999999</v>
      </c>
      <c r="D17" s="14">
        <f t="shared" si="0"/>
        <v>76.01973887814313</v>
      </c>
    </row>
    <row r="18" spans="1:4" s="18" customFormat="1" ht="18.75" x14ac:dyDescent="0.3">
      <c r="A18" s="15" t="s">
        <v>18</v>
      </c>
      <c r="B18" s="13">
        <v>866911</v>
      </c>
      <c r="C18" s="16">
        <f>175+600031.32277</f>
        <v>600206.32276999997</v>
      </c>
      <c r="D18" s="17">
        <f t="shared" si="0"/>
        <v>69.235056744002549</v>
      </c>
    </row>
    <row r="19" spans="1:4" s="18" customFormat="1" ht="18.75" x14ac:dyDescent="0.3">
      <c r="A19" s="19" t="s">
        <v>19</v>
      </c>
      <c r="B19" s="13">
        <v>14555498.5</v>
      </c>
      <c r="C19" s="16">
        <v>7864612.9213099992</v>
      </c>
      <c r="D19" s="17">
        <f t="shared" si="0"/>
        <v>54.031903622606947</v>
      </c>
    </row>
    <row r="20" spans="1:4" ht="18.75" x14ac:dyDescent="0.25">
      <c r="A20" s="20" t="s">
        <v>20</v>
      </c>
      <c r="B20" s="21">
        <f>SUM(B21:B30)</f>
        <v>37415019.599390008</v>
      </c>
      <c r="C20" s="21">
        <f>SUM(C21:C30)</f>
        <v>23447518.313899998</v>
      </c>
      <c r="D20" s="22">
        <f t="shared" si="0"/>
        <v>62.668731875479956</v>
      </c>
    </row>
    <row r="21" spans="1:4" ht="31.5" x14ac:dyDescent="0.25">
      <c r="A21" s="23" t="s">
        <v>21</v>
      </c>
      <c r="B21" s="13">
        <v>0</v>
      </c>
      <c r="C21" s="13">
        <v>0</v>
      </c>
      <c r="D21" s="14"/>
    </row>
    <row r="22" spans="1:4" ht="31.5" x14ac:dyDescent="0.25">
      <c r="A22" s="23" t="s">
        <v>22</v>
      </c>
      <c r="B22" s="13">
        <v>11818007.085000001</v>
      </c>
      <c r="C22" s="13">
        <v>4964134.0031099999</v>
      </c>
      <c r="D22" s="14">
        <f t="shared" si="0"/>
        <v>42.004831841831638</v>
      </c>
    </row>
    <row r="23" spans="1:4" ht="31.5" x14ac:dyDescent="0.25">
      <c r="A23" s="23" t="s">
        <v>23</v>
      </c>
      <c r="B23" s="13">
        <v>8591853.0999999996</v>
      </c>
      <c r="C23" s="13">
        <v>6045275.7170799999</v>
      </c>
      <c r="D23" s="14">
        <f t="shared" si="0"/>
        <v>70.36055722461083</v>
      </c>
    </row>
    <row r="24" spans="1:4" ht="18.75" x14ac:dyDescent="0.25">
      <c r="A24" s="23" t="s">
        <v>24</v>
      </c>
      <c r="B24" s="13">
        <v>15034999.47285</v>
      </c>
      <c r="C24" s="13">
        <v>10601879.00292</v>
      </c>
      <c r="D24" s="14">
        <f t="shared" si="0"/>
        <v>70.514661620472481</v>
      </c>
    </row>
    <row r="25" spans="1:4" ht="31.5" x14ac:dyDescent="0.25">
      <c r="A25" s="23" t="s">
        <v>25</v>
      </c>
      <c r="B25" s="13">
        <v>168.99600000000001</v>
      </c>
      <c r="C25" s="13">
        <v>189.86799999999999</v>
      </c>
      <c r="D25" s="14">
        <f t="shared" si="0"/>
        <v>112.35058817960189</v>
      </c>
    </row>
    <row r="26" spans="1:4" ht="34.5" customHeight="1" x14ac:dyDescent="0.25">
      <c r="A26" s="23" t="s">
        <v>26</v>
      </c>
      <c r="B26" s="13">
        <v>64519.5</v>
      </c>
      <c r="C26" s="13">
        <v>19355.849999999999</v>
      </c>
      <c r="D26" s="14">
        <f t="shared" si="0"/>
        <v>30</v>
      </c>
    </row>
    <row r="27" spans="1:4" ht="42.75" customHeight="1" x14ac:dyDescent="0.25">
      <c r="A27" s="23" t="s">
        <v>27</v>
      </c>
      <c r="B27" s="24">
        <v>336844.51406999998</v>
      </c>
      <c r="C27" s="16">
        <v>242574.04409000001</v>
      </c>
      <c r="D27" s="14">
        <f t="shared" si="0"/>
        <v>72.013654359111953</v>
      </c>
    </row>
    <row r="28" spans="1:4" ht="18.75" x14ac:dyDescent="0.25">
      <c r="A28" s="23" t="s">
        <v>28</v>
      </c>
      <c r="B28" s="24">
        <v>300000</v>
      </c>
      <c r="C28" s="16">
        <v>304946.272</v>
      </c>
      <c r="D28" s="14">
        <f t="shared" si="0"/>
        <v>101.64875733333334</v>
      </c>
    </row>
    <row r="29" spans="1:4" ht="94.5" x14ac:dyDescent="0.25">
      <c r="A29" s="23" t="s">
        <v>29</v>
      </c>
      <c r="B29" s="24">
        <v>1285528.2056400001</v>
      </c>
      <c r="C29" s="16">
        <v>1288050.7935899999</v>
      </c>
      <c r="D29" s="14">
        <f t="shared" si="0"/>
        <v>100.19622968511561</v>
      </c>
    </row>
    <row r="30" spans="1:4" ht="47.25" x14ac:dyDescent="0.25">
      <c r="A30" s="23" t="s">
        <v>30</v>
      </c>
      <c r="B30" s="24">
        <v>-16901.274170000001</v>
      </c>
      <c r="C30" s="16">
        <v>-18887.23689</v>
      </c>
      <c r="D30" s="14">
        <f t="shared" si="0"/>
        <v>111.75037278269298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2020-03-10T12:24:13Z</dcterms:created>
  <dcterms:modified xsi:type="dcterms:W3CDTF">2020-03-10T12:24:19Z</dcterms:modified>
</cp:coreProperties>
</file>