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0" windowWidth="17235" windowHeight="10290"/>
  </bookViews>
  <sheets>
    <sheet name="РТ с прошлым годом " sheetId="1" r:id="rId1"/>
  </sheets>
  <definedNames>
    <definedName name="Z_00A2DAAB_1534_41A6_977F_BD7434D86778_.wvu.PrintArea" localSheetId="0" hidden="1">'РТ с прошлым годом '!$A$1:$D$30</definedName>
    <definedName name="_xlnm.Print_Area" localSheetId="0">'РТ с прошлым годом '!$A$1:$D$30</definedName>
  </definedNames>
  <calcPr calcId="145621"/>
</workbook>
</file>

<file path=xl/calcChain.xml><?xml version="1.0" encoding="utf-8"?>
<calcChain xmlns="http://schemas.openxmlformats.org/spreadsheetml/2006/main">
  <c r="D30" i="1" l="1"/>
  <c r="D29" i="1"/>
  <c r="D28" i="1"/>
  <c r="D27" i="1"/>
  <c r="D25" i="1"/>
  <c r="D24" i="1"/>
  <c r="D23" i="1"/>
  <c r="D22" i="1"/>
  <c r="D21" i="1"/>
  <c r="C20" i="1"/>
  <c r="D20" i="1" s="1"/>
  <c r="B20" i="1"/>
  <c r="D19" i="1"/>
  <c r="D18" i="1"/>
  <c r="C18" i="1"/>
  <c r="D17" i="1"/>
  <c r="D16" i="1"/>
  <c r="D15" i="1"/>
  <c r="D14" i="1"/>
  <c r="D13" i="1"/>
  <c r="D11" i="1"/>
  <c r="D10" i="1"/>
  <c r="D9" i="1"/>
  <c r="D8" i="1"/>
  <c r="C7" i="1"/>
  <c r="D7" i="1" s="1"/>
  <c r="B7" i="1"/>
  <c r="B6" i="1"/>
  <c r="C6" i="1" l="1"/>
  <c r="D6" i="1" s="1"/>
</calcChain>
</file>

<file path=xl/sharedStrings.xml><?xml version="1.0" encoding="utf-8"?>
<sst xmlns="http://schemas.openxmlformats.org/spreadsheetml/2006/main" count="31" uniqueCount="31">
  <si>
    <t>Сведения о поступлении доходов в бюджет Республики Татарстан по видам  доходов за 9 месяцев  2019 года в сравнении с 9 месяцами 2018 года</t>
  </si>
  <si>
    <t>тыс.рублей</t>
  </si>
  <si>
    <t>Наименование</t>
  </si>
  <si>
    <t xml:space="preserve">9 месяцев 2018 года </t>
  </si>
  <si>
    <t>9 месяцев 2019 года</t>
  </si>
  <si>
    <t>Темп роста доходов бюджета Республики Татарстан, %</t>
  </si>
  <si>
    <t>Всего доходов</t>
  </si>
  <si>
    <t>Налоговые и неналоговые доходы</t>
  </si>
  <si>
    <t>Налог на прибыль организаций</t>
  </si>
  <si>
    <t>Налог на доходы физических лиц</t>
  </si>
  <si>
    <t>Акцизы по подакцизным товарам (продукции), производимым на территории Российской Федерации</t>
  </si>
  <si>
    <t>Налог, взимаемый в связи с применением упрощенной системы налогообложения</t>
  </si>
  <si>
    <t>Налог на профессиональный доход</t>
  </si>
  <si>
    <t>Налог на имущество организаций</t>
  </si>
  <si>
    <t>Транспортный налог</t>
  </si>
  <si>
    <t>Налог на игорный бизнес</t>
  </si>
  <si>
    <t>Налог на добычу полезных ископаемых</t>
  </si>
  <si>
    <t>Сборы за пользование объектами животного мира и за пользование объектами водных биологических ресурсов</t>
  </si>
  <si>
    <t xml:space="preserve">Иные налоговые доходы </t>
  </si>
  <si>
    <t xml:space="preserve">Неналоговые доходы </t>
  </si>
  <si>
    <t>БЕЗВОЗМЕЗДНЫЕ ПОСТУПЛЕНИЯ</t>
  </si>
  <si>
    <t>Дотации бюджетам бюджетной системы Российской Федерации</t>
  </si>
  <si>
    <t>Субсидии бюджетам бюджетной системы  Российской Федерации (межбюджетные субсидии)</t>
  </si>
  <si>
    <t>Субвенции бюджетам бюджетной системы Российской Федерации</t>
  </si>
  <si>
    <t>Иные межбюджетные трансферты</t>
  </si>
  <si>
    <t>Прочие безвозмездные поступления от других бюджетов бюджетной системы</t>
  </si>
  <si>
    <t>Безвозмездные поступления от государственных (муниципальных) организаций</t>
  </si>
  <si>
    <t>Безвозмездные поступления от негосударственных организаций</t>
  </si>
  <si>
    <t>Прочие безвозмездные поступления</t>
  </si>
  <si>
    <t>Доходы бюджетов бюджетной системы Российской Федерации от возврата бюджетами бюджетной системы Российской Федерации и организациями остатков субсидий, субвенций и иных межбюджетных трансфертов, имеющих целевое назначение, прошлых лет</t>
  </si>
  <si>
    <t>Возвраты остатков субсидий, субвенций и иных межбюджетных трансфертов, имеющих целевое назначение, прошлых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</si>
</sst>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р_._-;\-* #,##0.00_р_._-;_-* &quot;-&quot;??_р_._-;_-@_-"/>
    <numFmt numFmtId="164" formatCode="#,##0.0"/>
    <numFmt numFmtId="165" formatCode="_(* #,##0.00_);_(* \(#,##0.00\);_(* &quot;-&quot;??_);_(@_)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"/>
      <family val="2"/>
      <charset val="204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8" fillId="0" borderId="0"/>
    <xf numFmtId="0" fontId="1" fillId="0" borderId="0"/>
    <xf numFmtId="0" fontId="9" fillId="0" borderId="0"/>
    <xf numFmtId="0" fontId="8" fillId="0" borderId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 applyAlignment="1">
      <alignment horizontal="center" vertical="center" wrapText="1"/>
    </xf>
    <xf numFmtId="0" fontId="3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/>
    <xf numFmtId="164" fontId="4" fillId="0" borderId="1" xfId="0" applyNumberFormat="1" applyFont="1" applyBorder="1" applyAlignment="1">
      <alignment vertical="center"/>
    </xf>
    <xf numFmtId="164" fontId="4" fillId="0" borderId="1" xfId="1" applyNumberFormat="1" applyFont="1" applyBorder="1" applyAlignment="1">
      <alignment horizontal="center" vertical="center"/>
    </xf>
    <xf numFmtId="0" fontId="5" fillId="0" borderId="0" xfId="0" applyFont="1"/>
    <xf numFmtId="0" fontId="6" fillId="0" borderId="1" xfId="0" applyFont="1" applyBorder="1" applyAlignment="1">
      <alignment wrapText="1"/>
    </xf>
    <xf numFmtId="164" fontId="7" fillId="0" borderId="1" xfId="0" applyNumberFormat="1" applyFont="1" applyBorder="1" applyAlignment="1">
      <alignment vertical="center"/>
    </xf>
    <xf numFmtId="164" fontId="6" fillId="0" borderId="1" xfId="1" applyNumberFormat="1" applyFont="1" applyBorder="1" applyAlignment="1">
      <alignment horizontal="center" vertical="center"/>
    </xf>
    <xf numFmtId="0" fontId="6" fillId="0" borderId="1" xfId="0" applyFont="1" applyFill="1" applyBorder="1" applyAlignment="1">
      <alignment wrapText="1"/>
    </xf>
    <xf numFmtId="164" fontId="7" fillId="0" borderId="1" xfId="0" applyNumberFormat="1" applyFont="1" applyFill="1" applyBorder="1" applyAlignment="1">
      <alignment vertical="center" wrapText="1"/>
    </xf>
    <xf numFmtId="164" fontId="7" fillId="0" borderId="1" xfId="0" applyNumberFormat="1" applyFont="1" applyFill="1" applyBorder="1" applyAlignment="1">
      <alignment vertical="center"/>
    </xf>
    <xf numFmtId="164" fontId="6" fillId="0" borderId="1" xfId="1" applyNumberFormat="1" applyFont="1" applyFill="1" applyBorder="1" applyAlignment="1">
      <alignment horizontal="center" vertical="center"/>
    </xf>
    <xf numFmtId="0" fontId="3" fillId="0" borderId="0" xfId="0" applyFont="1" applyFill="1"/>
    <xf numFmtId="0" fontId="4" fillId="0" borderId="1" xfId="0" applyFont="1" applyBorder="1" applyAlignment="1">
      <alignment vertical="center" wrapText="1"/>
    </xf>
    <xf numFmtId="164" fontId="4" fillId="0" borderId="1" xfId="0" applyNumberFormat="1" applyFont="1" applyFill="1" applyBorder="1" applyAlignment="1">
      <alignment vertical="center" wrapText="1"/>
    </xf>
    <xf numFmtId="0" fontId="7" fillId="0" borderId="1" xfId="0" applyFont="1" applyBorder="1" applyAlignment="1">
      <alignment wrapText="1"/>
    </xf>
    <xf numFmtId="164" fontId="6" fillId="0" borderId="1" xfId="0" applyNumberFormat="1" applyFont="1" applyBorder="1" applyAlignment="1">
      <alignment vertical="center"/>
    </xf>
    <xf numFmtId="0" fontId="7" fillId="0" borderId="1" xfId="0" applyFont="1" applyBorder="1" applyAlignment="1">
      <alignment vertical="center" wrapText="1"/>
    </xf>
  </cellXfs>
  <cellStyles count="8">
    <cellStyle name="Обычный" xfId="0" builtinId="0"/>
    <cellStyle name="Обычный 2" xfId="2"/>
    <cellStyle name="Обычный 2 2" xfId="3"/>
    <cellStyle name="Обычный 3" xfId="4"/>
    <cellStyle name="Обычный 4" xfId="5"/>
    <cellStyle name="Финансовый" xfId="1" builtinId="3"/>
    <cellStyle name="Финансовый 2" xfId="6"/>
    <cellStyle name="Финансовый 3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2:D30"/>
  <sheetViews>
    <sheetView tabSelected="1" view="pageBreakPreview" topLeftCell="A4" zoomScale="90" zoomScaleNormal="100" zoomScaleSheetLayoutView="90" workbookViewId="0">
      <selection activeCell="D4" sqref="D4"/>
    </sheetView>
  </sheetViews>
  <sheetFormatPr defaultRowHeight="15.75" x14ac:dyDescent="0.25"/>
  <cols>
    <col min="1" max="1" width="55.5703125" style="2" customWidth="1"/>
    <col min="2" max="2" width="33.7109375" style="2" customWidth="1"/>
    <col min="3" max="3" width="31.5703125" style="2" customWidth="1"/>
    <col min="4" max="4" width="25.7109375" style="2" customWidth="1"/>
    <col min="5" max="16384" width="9.140625" style="2"/>
  </cols>
  <sheetData>
    <row r="2" spans="1:4" ht="45" customHeight="1" x14ac:dyDescent="0.25">
      <c r="A2" s="1" t="s">
        <v>0</v>
      </c>
      <c r="B2" s="1"/>
      <c r="C2" s="1"/>
      <c r="D2" s="1"/>
    </row>
    <row r="4" spans="1:4" x14ac:dyDescent="0.25">
      <c r="D4" s="2" t="s">
        <v>1</v>
      </c>
    </row>
    <row r="5" spans="1:4" ht="47.25" x14ac:dyDescent="0.25">
      <c r="A5" s="3" t="s">
        <v>2</v>
      </c>
      <c r="B5" s="3" t="s">
        <v>3</v>
      </c>
      <c r="C5" s="3" t="s">
        <v>4</v>
      </c>
      <c r="D5" s="4" t="s">
        <v>5</v>
      </c>
    </row>
    <row r="6" spans="1:4" s="8" customFormat="1" ht="21" customHeight="1" x14ac:dyDescent="0.3">
      <c r="A6" s="5" t="s">
        <v>6</v>
      </c>
      <c r="B6" s="6">
        <f>B7+B20</f>
        <v>179144312.78476003</v>
      </c>
      <c r="C6" s="6">
        <f>C7+C20</f>
        <v>194907734.74535</v>
      </c>
      <c r="D6" s="7">
        <f>C6/B6*100</f>
        <v>108.799286851785</v>
      </c>
    </row>
    <row r="7" spans="1:4" s="8" customFormat="1" ht="18.75" x14ac:dyDescent="0.3">
      <c r="A7" s="5" t="s">
        <v>7</v>
      </c>
      <c r="B7" s="6">
        <f>B8+B9+B10+B11+B13+B14+B15+B16+B17+B18+B19+B12</f>
        <v>160457183.43859002</v>
      </c>
      <c r="C7" s="6">
        <f>C8+C9+C10+C11+C13+C14+C15+C16+C17+C18+C19+C12</f>
        <v>171460216.43145001</v>
      </c>
      <c r="D7" s="7">
        <f t="shared" ref="D7:D30" si="0">C7/B7*100</f>
        <v>106.85730159103227</v>
      </c>
    </row>
    <row r="8" spans="1:4" ht="18.75" x14ac:dyDescent="0.3">
      <c r="A8" s="9" t="s">
        <v>8</v>
      </c>
      <c r="B8" s="10">
        <v>69682920.554220006</v>
      </c>
      <c r="C8" s="10">
        <v>73945457.572750002</v>
      </c>
      <c r="D8" s="11">
        <f t="shared" si="0"/>
        <v>106.11704702476317</v>
      </c>
    </row>
    <row r="9" spans="1:4" ht="18.75" x14ac:dyDescent="0.3">
      <c r="A9" s="9" t="s">
        <v>9</v>
      </c>
      <c r="B9" s="10">
        <v>36167422.26568</v>
      </c>
      <c r="C9" s="10">
        <v>37992085.195289999</v>
      </c>
      <c r="D9" s="11">
        <f t="shared" si="0"/>
        <v>105.04504555565592</v>
      </c>
    </row>
    <row r="10" spans="1:4" ht="56.25" x14ac:dyDescent="0.3">
      <c r="A10" s="9" t="s">
        <v>10</v>
      </c>
      <c r="B10" s="10">
        <v>22764681.166159999</v>
      </c>
      <c r="C10" s="10">
        <v>25361409.4496</v>
      </c>
      <c r="D10" s="11">
        <f t="shared" si="0"/>
        <v>111.40682913363212</v>
      </c>
    </row>
    <row r="11" spans="1:4" ht="37.5" x14ac:dyDescent="0.3">
      <c r="A11" s="9" t="s">
        <v>11</v>
      </c>
      <c r="B11" s="10">
        <v>4640444.1727299998</v>
      </c>
      <c r="C11" s="10">
        <v>5471465.4111599997</v>
      </c>
      <c r="D11" s="11">
        <f t="shared" si="0"/>
        <v>117.90822618475994</v>
      </c>
    </row>
    <row r="12" spans="1:4" ht="18.75" x14ac:dyDescent="0.3">
      <c r="A12" s="9" t="s">
        <v>12</v>
      </c>
      <c r="B12" s="10"/>
      <c r="C12" s="10">
        <v>30988.871579999999</v>
      </c>
      <c r="D12" s="11"/>
    </row>
    <row r="13" spans="1:4" ht="18.75" x14ac:dyDescent="0.3">
      <c r="A13" s="9" t="s">
        <v>13</v>
      </c>
      <c r="B13" s="10">
        <v>18633225.372259997</v>
      </c>
      <c r="C13" s="10">
        <v>17908156.01675</v>
      </c>
      <c r="D13" s="11">
        <f t="shared" si="0"/>
        <v>96.10872867673551</v>
      </c>
    </row>
    <row r="14" spans="1:4" ht="18.75" x14ac:dyDescent="0.3">
      <c r="A14" s="9" t="s">
        <v>14</v>
      </c>
      <c r="B14" s="10">
        <v>1882702.82971</v>
      </c>
      <c r="C14" s="10">
        <v>2266680.5486699999</v>
      </c>
      <c r="D14" s="11">
        <f t="shared" si="0"/>
        <v>120.39502532745148</v>
      </c>
    </row>
    <row r="15" spans="1:4" ht="18.75" x14ac:dyDescent="0.3">
      <c r="A15" s="9" t="s">
        <v>15</v>
      </c>
      <c r="B15" s="10">
        <v>12168.30385</v>
      </c>
      <c r="C15" s="10">
        <v>12854.929480000001</v>
      </c>
      <c r="D15" s="11">
        <f t="shared" si="0"/>
        <v>105.64273902479843</v>
      </c>
    </row>
    <row r="16" spans="1:4" ht="18.75" x14ac:dyDescent="0.3">
      <c r="A16" s="9" t="s">
        <v>16</v>
      </c>
      <c r="B16" s="10">
        <v>5956.4872599999999</v>
      </c>
      <c r="C16" s="10">
        <v>5120.1259400000008</v>
      </c>
      <c r="D16" s="11">
        <f t="shared" si="0"/>
        <v>85.958816270514461</v>
      </c>
    </row>
    <row r="17" spans="1:4" ht="56.25" x14ac:dyDescent="0.3">
      <c r="A17" s="9" t="s">
        <v>17</v>
      </c>
      <c r="B17" s="10">
        <v>1164.8640600000001</v>
      </c>
      <c r="C17" s="10">
        <v>1179.0661499999999</v>
      </c>
      <c r="D17" s="11">
        <f t="shared" si="0"/>
        <v>101.21920578440712</v>
      </c>
    </row>
    <row r="18" spans="1:4" s="16" customFormat="1" ht="18.75" x14ac:dyDescent="0.3">
      <c r="A18" s="12" t="s">
        <v>18</v>
      </c>
      <c r="B18" s="13">
        <v>666347.02362999995</v>
      </c>
      <c r="C18" s="14">
        <f>175+600031.32277</f>
        <v>600206.32276999997</v>
      </c>
      <c r="D18" s="15">
        <f t="shared" si="0"/>
        <v>90.074135770924414</v>
      </c>
    </row>
    <row r="19" spans="1:4" s="16" customFormat="1" ht="18.75" x14ac:dyDescent="0.3">
      <c r="A19" s="12" t="s">
        <v>19</v>
      </c>
      <c r="B19" s="10">
        <v>6000150.3990300009</v>
      </c>
      <c r="C19" s="14">
        <v>7864612.9213099992</v>
      </c>
      <c r="D19" s="15">
        <f t="shared" si="0"/>
        <v>131.07359646487217</v>
      </c>
    </row>
    <row r="20" spans="1:4" ht="18.75" x14ac:dyDescent="0.25">
      <c r="A20" s="17" t="s">
        <v>20</v>
      </c>
      <c r="B20" s="18">
        <f>SUM(B21:B30)</f>
        <v>18687129.346170001</v>
      </c>
      <c r="C20" s="18">
        <f>SUM(C21:C30)</f>
        <v>23447518.313899998</v>
      </c>
      <c r="D20" s="7">
        <f t="shared" si="0"/>
        <v>125.47415860160275</v>
      </c>
    </row>
    <row r="21" spans="1:4" ht="37.5" x14ac:dyDescent="0.3">
      <c r="A21" s="19" t="s">
        <v>21</v>
      </c>
      <c r="B21" s="20">
        <v>1247981</v>
      </c>
      <c r="C21" s="10">
        <v>0</v>
      </c>
      <c r="D21" s="11">
        <f t="shared" si="0"/>
        <v>0</v>
      </c>
    </row>
    <row r="22" spans="1:4" ht="56.25" x14ac:dyDescent="0.3">
      <c r="A22" s="19" t="s">
        <v>22</v>
      </c>
      <c r="B22" s="20">
        <v>3932462.0682199998</v>
      </c>
      <c r="C22" s="10">
        <v>4964134.0031099999</v>
      </c>
      <c r="D22" s="11">
        <f t="shared" si="0"/>
        <v>126.23475870822523</v>
      </c>
    </row>
    <row r="23" spans="1:4" ht="37.5" x14ac:dyDescent="0.3">
      <c r="A23" s="19" t="s">
        <v>23</v>
      </c>
      <c r="B23" s="20">
        <v>5082892.2823599996</v>
      </c>
      <c r="C23" s="10">
        <v>6045275.7170799999</v>
      </c>
      <c r="D23" s="11">
        <f t="shared" si="0"/>
        <v>118.93377591455004</v>
      </c>
    </row>
    <row r="24" spans="1:4" ht="18.75" x14ac:dyDescent="0.3">
      <c r="A24" s="19" t="s">
        <v>24</v>
      </c>
      <c r="B24" s="20">
        <v>7378610.7599099996</v>
      </c>
      <c r="C24" s="10">
        <v>10601879.00292</v>
      </c>
      <c r="D24" s="11">
        <f t="shared" si="0"/>
        <v>143.6839446867545</v>
      </c>
    </row>
    <row r="25" spans="1:4" ht="37.5" x14ac:dyDescent="0.3">
      <c r="A25" s="19" t="s">
        <v>25</v>
      </c>
      <c r="B25" s="20">
        <v>147.66499999999999</v>
      </c>
      <c r="C25" s="10">
        <v>189.86799999999999</v>
      </c>
      <c r="D25" s="11">
        <f t="shared" si="0"/>
        <v>128.58023228253143</v>
      </c>
    </row>
    <row r="26" spans="1:4" ht="37.5" customHeight="1" x14ac:dyDescent="0.3">
      <c r="A26" s="19" t="s">
        <v>26</v>
      </c>
      <c r="B26" s="20">
        <v>0</v>
      </c>
      <c r="C26" s="10">
        <v>19355.849999999999</v>
      </c>
      <c r="D26" s="11"/>
    </row>
    <row r="27" spans="1:4" ht="42.75" customHeight="1" x14ac:dyDescent="0.25">
      <c r="A27" s="21" t="s">
        <v>27</v>
      </c>
      <c r="B27" s="20">
        <v>299317.84935000003</v>
      </c>
      <c r="C27" s="14">
        <v>242574.04409000001</v>
      </c>
      <c r="D27" s="11">
        <f t="shared" si="0"/>
        <v>81.042291536162935</v>
      </c>
    </row>
    <row r="28" spans="1:4" ht="18.75" x14ac:dyDescent="0.25">
      <c r="A28" s="21" t="s">
        <v>28</v>
      </c>
      <c r="B28" s="20">
        <v>550154.86300000001</v>
      </c>
      <c r="C28" s="14">
        <v>304946.272</v>
      </c>
      <c r="D28" s="11">
        <f t="shared" si="0"/>
        <v>55.429169586382443</v>
      </c>
    </row>
    <row r="29" spans="1:4" ht="131.25" x14ac:dyDescent="0.25">
      <c r="A29" s="21" t="s">
        <v>29</v>
      </c>
      <c r="B29" s="20">
        <v>210893.56368000002</v>
      </c>
      <c r="C29" s="14">
        <v>1288050.7935899999</v>
      </c>
      <c r="D29" s="11">
        <f t="shared" si="0"/>
        <v>610.75870269062727</v>
      </c>
    </row>
    <row r="30" spans="1:4" ht="56.25" x14ac:dyDescent="0.25">
      <c r="A30" s="21" t="s">
        <v>30</v>
      </c>
      <c r="B30" s="20">
        <v>-15330.70535</v>
      </c>
      <c r="C30" s="14">
        <v>-18887.23689</v>
      </c>
      <c r="D30" s="11">
        <f t="shared" si="0"/>
        <v>123.19874695132667</v>
      </c>
    </row>
  </sheetData>
  <mergeCells count="1">
    <mergeCell ref="A2:D2"/>
  </mergeCells>
  <pageMargins left="0.70866141732283472" right="0.70866141732283472" top="0.74803149606299213" bottom="0.74803149606299213" header="0.31496062992125984" footer="0.31496062992125984"/>
  <pageSetup paperSize="9" scale="58" fitToHeight="2" orientation="portrait" errors="dash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РТ с прошлым годом </vt:lpstr>
      <vt:lpstr>'РТ с прошлым годом 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Гулюза Гимадиева</dc:creator>
  <cp:lastModifiedBy>Гулюза Гимадиева</cp:lastModifiedBy>
  <dcterms:created xsi:type="dcterms:W3CDTF">2020-03-10T12:23:40Z</dcterms:created>
  <dcterms:modified xsi:type="dcterms:W3CDTF">2020-03-10T12:24:01Z</dcterms:modified>
</cp:coreProperties>
</file>