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13395" windowHeight="1246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Лист1!$5:$5</definedName>
    <definedName name="_xlnm.Print_Area" localSheetId="0">Лист1!$A$2:$F$85</definedName>
  </definedNames>
  <calcPr calcId="145621"/>
</workbook>
</file>

<file path=xl/calcChain.xml><?xml version="1.0" encoding="utf-8"?>
<calcChain xmlns="http://schemas.openxmlformats.org/spreadsheetml/2006/main">
  <c r="D40" i="1" l="1"/>
  <c r="E40" i="1"/>
  <c r="F40" i="1"/>
  <c r="C40" i="1"/>
  <c r="C21" i="1" l="1"/>
  <c r="D21" i="1"/>
  <c r="E21" i="1"/>
  <c r="F21" i="1"/>
  <c r="B21" i="1"/>
  <c r="C83" i="1" l="1"/>
  <c r="D83" i="1"/>
  <c r="E83" i="1"/>
  <c r="F83" i="1"/>
  <c r="B83" i="1"/>
  <c r="B44" i="1"/>
  <c r="C81" i="1"/>
  <c r="D81" i="1"/>
  <c r="E81" i="1"/>
  <c r="F81" i="1"/>
  <c r="B81" i="1"/>
  <c r="C77" i="1"/>
  <c r="D77" i="1"/>
  <c r="E77" i="1"/>
  <c r="F77" i="1"/>
  <c r="B77" i="1"/>
  <c r="C72" i="1"/>
  <c r="D72" i="1"/>
  <c r="E72" i="1"/>
  <c r="F72" i="1"/>
  <c r="B72" i="1"/>
  <c r="C66" i="1"/>
  <c r="D66" i="1"/>
  <c r="E66" i="1"/>
  <c r="F66" i="1"/>
  <c r="B66" i="1"/>
  <c r="C57" i="1"/>
  <c r="D57" i="1"/>
  <c r="E57" i="1"/>
  <c r="F57" i="1"/>
  <c r="B57" i="1"/>
  <c r="C53" i="1"/>
  <c r="D53" i="1"/>
  <c r="E53" i="1"/>
  <c r="F53" i="1"/>
  <c r="B53" i="1"/>
  <c r="C44" i="1"/>
  <c r="D44" i="1"/>
  <c r="E44" i="1"/>
  <c r="F44" i="1"/>
  <c r="B40" i="1"/>
  <c r="C35" i="1"/>
  <c r="D35" i="1"/>
  <c r="E35" i="1"/>
  <c r="F35" i="1"/>
  <c r="B35" i="1"/>
  <c r="C25" i="1"/>
  <c r="D25" i="1"/>
  <c r="E25" i="1"/>
  <c r="F25" i="1"/>
  <c r="B25" i="1"/>
  <c r="C18" i="1"/>
  <c r="D18" i="1"/>
  <c r="E18" i="1"/>
  <c r="F18" i="1"/>
  <c r="B18" i="1"/>
  <c r="C7" i="1"/>
  <c r="D7" i="1"/>
  <c r="E7" i="1"/>
  <c r="F7" i="1"/>
  <c r="B7" i="1"/>
  <c r="F6" i="1" l="1"/>
  <c r="E6" i="1"/>
  <c r="B6" i="1"/>
  <c r="D6" i="1"/>
  <c r="C6" i="1"/>
</calcChain>
</file>

<file path=xl/sharedStrings.xml><?xml version="1.0" encoding="utf-8"?>
<sst xmlns="http://schemas.openxmlformats.org/spreadsheetml/2006/main" count="88" uniqueCount="88">
  <si>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</si>
  <si>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</si>
  <si>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</si>
  <si>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</si>
  <si>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</si>
  <si>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</si>
  <si>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</si>
  <si>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</si>
  <si>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Здравоохранение</t>
  </si>
  <si>
    <t>Социальная политика</t>
  </si>
  <si>
    <t>Физическая культура и спорт</t>
  </si>
  <si>
    <t>Средства массовой информации</t>
  </si>
  <si>
    <t xml:space="preserve">ВСЕГО 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</si>
  <si>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</si>
  <si>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</si>
  <si>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</si>
  <si>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</si>
  <si>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</si>
  <si>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</si>
  <si>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</si>
  <si>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</si>
  <si>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</si>
  <si>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</si>
  <si>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Мобилизационная и вневойсковая подготовка</t>
  </si>
  <si>
    <t>Мобилизационная подготовка экономики</t>
  </si>
  <si>
    <t>Защита населения и территории от чрезвычайных ситуаций природного и техногенного характера, гражданская оборона</t>
  </si>
  <si>
    <t>Обеспечение пожарной безопасности</t>
  </si>
  <si>
    <t>Общеэкономические вопросы</t>
  </si>
  <si>
    <t>Воспроизводство минерально-сырьевой базы</t>
  </si>
  <si>
    <t>Сельское хозяйство и рыболовство</t>
  </si>
  <si>
    <t>Водное хозяйство</t>
  </si>
  <si>
    <t>Лесное хозяйство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</si>
  <si>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</si>
  <si>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</si>
  <si>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</si>
  <si>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</si>
  <si>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</si>
  <si>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</si>
  <si>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</si>
  <si>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</si>
  <si>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</si>
  <si>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</si>
  <si>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</si>
  <si>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</si>
  <si>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</si>
  <si>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</si>
  <si>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</si>
  <si>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Высшее образование</t>
  </si>
  <si>
    <t>Молодежная политика</t>
  </si>
  <si>
    <t>Другие вопросы в области образования</t>
  </si>
  <si>
    <t>Культура</t>
  </si>
  <si>
    <t>Кинематография</t>
  </si>
  <si>
    <t>Другие вопросы в области культуры, кинематографии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</si>
  <si>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</si>
  <si>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</si>
  <si>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</si>
  <si>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</si>
  <si>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</si>
  <si>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Санитарно-эпидемиологическое благополучие</t>
  </si>
  <si>
    <t xml:space="preserve">Прикладные научные исследования в области здравоохранения </t>
  </si>
  <si>
    <t xml:space="preserve">Другие вопросы в области здравоохранения 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</si>
  <si>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</si>
  <si>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</si>
  <si>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</si>
  <si>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</si>
  <si>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</si>
  <si>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 xml:space="preserve">Физическая культура </t>
  </si>
  <si>
    <t>Массовый спорт</t>
  </si>
  <si>
    <t>Спорт высших достижений</t>
  </si>
  <si>
    <t>Другие вопросы в области физической культуры и спорта</t>
  </si>
  <si>
    <t>Телевидение и радиовещание</t>
  </si>
  <si>
    <t>Периодическая печать и издательства</t>
  </si>
  <si>
    <t>Другие вопросы в области средств массовой информации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</si>
  <si>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</si>
  <si>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</si>
  <si>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бюджетной системы Российской Федерации</t>
  </si>
  <si>
    <t>Наименование 
раздела/подраздела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</si>
  <si>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</si>
  <si>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</si>
  <si>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(тыс. рублей)</t>
  </si>
  <si>
    <t>Закон РТ от 21.11.2018 № 88-ЗРТ "О бюджете Республики Татарстан на 2019 год и на плановый период 2020 и 2021 годов" 
(принят ГС РТ 19.11.2018)</t>
  </si>
  <si>
    <t>Закон РТ от 20.03.2019 № 22-ЗРТ "О внесении изменений в Закон Республики Татарстан "О бюджете Республики Татарстан на 2019 год и на плановый период 2020 и 2021 годов" 
(принят ГС РТ 18.03.2018)</t>
  </si>
  <si>
    <t>Закон РТ от 13.06.2019 № 39-ЗРТ "О внесении изменений в Закон Республики Татарстан "О бюджете Республики Татарстан на 2019 год и на плановый период 2020 и 2021 годов" 
(принят ГС РТ 05.06.2019)</t>
  </si>
  <si>
    <t>Закон РТ от 27.09.2019 № 73-ЗРТ "О внесении изменений в Закон Республики Татарстан "О бюджете Республики Татарстан на 2019 год и на плановый период 2020 и 2021 годов" 
(принят ГС РТ 25.09.2019)</t>
  </si>
  <si>
    <t>Закон РТ от 25.12.2019 № 107-ЗРТ "О внесении изменений в Закон Республики Татарстан "О бюджете Республики Татарстан на 2019 год и на плановый период 2020 и 2021 годов" 
(принят ГС РТ 24.12.2019)</t>
  </si>
  <si>
    <t>Сбор, удаление отходов и очистка сточных вод</t>
  </si>
  <si>
    <t>Другие вопросы в области национальной безопасности и правоохранительной деятельности</t>
  </si>
  <si>
    <t>Сведения о внесенных изменениях в закон о бюджете Республики Татарстан на 2019 год и на плановый период 2020 и 2021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</si>
</sst>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3" fillId="0" borderId="1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justify" vertical="top" wrapText="1"/>
    </xf>
    <xf numFmtId="164" fontId="1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justify" vertical="top" wrapText="1"/>
    </xf>
    <xf numFmtId="164" fontId="1" fillId="0" borderId="3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justify" vertical="center" wrapText="1"/>
    </xf>
    <xf numFmtId="164" fontId="7" fillId="0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85"/>
  <sheetViews>
    <sheetView tabSelected="1" zoomScale="90" zoomScaleNormal="90" workbookViewId="0">
      <pane ySplit="6" topLeftCell="A16" activePane="bottomLeft" state="frozen"/>
      <selection pane="bottomLeft" activeCell="G5" sqref="G5"/>
    </sheetView>
  </sheetViews>
  <sheetFormatPr defaultRowHeight="15" x14ac:dyDescent="0.25"/>
  <cols>
    <col min="1" max="1" width="43.7109375" customWidth="1"/>
    <col min="2" max="2" width="30.140625" customWidth="1"/>
    <col min="3" max="3" width="29.140625" customWidth="1"/>
    <col min="4" max="4" width="29.85546875" customWidth="1"/>
    <col min="5" max="5" width="32.140625" customWidth="1"/>
    <col min="6" max="6" width="32.42578125" customWidth="1"/>
    <col min="7" max="7" width="24.85546875" customWidth="1"/>
  </cols>
  <sheetData>
    <row r="2" spans="1:6" ht="18.75" x14ac:dyDescent="0.3">
      <c r="A2" s="20" t="s">
        <v>87</v>
      </c>
      <c r="B2" s="20"/>
      <c r="C2" s="20"/>
      <c r="D2" s="20"/>
      <c r="E2" s="20"/>
      <c r="F2" s="20"/>
    </row>
    <row r="3" spans="1:6" ht="18.75" x14ac:dyDescent="0.3">
      <c r="A3" s="11"/>
      <c r="B3" s="11"/>
      <c r="C3" s="11"/>
      <c r="D3" s="11"/>
      <c r="E3" s="11"/>
      <c r="F3" s="11"/>
    </row>
    <row r="4" spans="1:6" ht="16.5" thickBot="1" x14ac:dyDescent="0.3">
      <c r="A4" s="1"/>
      <c r="F4" s="10" t="s">
        <v>79</v>
      </c>
    </row>
    <row r="5" spans="1:6" ht="142.5" thickBot="1" x14ac:dyDescent="0.3">
      <c r="A5" s="14" t="s">
        <v>76</v>
      </c>
      <c r="B5" s="15" t="s">
        <v>80</v>
      </c>
      <c r="C5" s="14" t="s">
        <v>81</v>
      </c>
      <c r="D5" s="15" t="s">
        <v>82</v>
      </c>
      <c r="E5" s="14" t="s">
        <v>83</v>
      </c>
      <c r="F5" s="16" t="s">
        <v>84</v>
      </c>
    </row>
    <row r="6" spans="1:6" ht="15.75" x14ac:dyDescent="0.25">
      <c r="A6" s="12" t="s">
        <v>12</v>
      </c>
      <c r="B6" s="13">
        <f>B7+B18+B21+B25+B35+B40+B44+B53+B57+B66+B72+B77+B81+B83</f>
        <v>241174553.70000002</v>
      </c>
      <c r="C6" s="13">
        <f>C7+C18+C21+C25+C35+C40+C44+C53+C57+C66+C72+C77+C81+C83</f>
        <v>265181910.70000002</v>
      </c>
      <c r="D6" s="13">
        <f>D7+D18+D21+D25+D35+D40+D44+D53+D57+D66+D72+D77+D81+D83</f>
        <v>285914373.89999998</v>
      </c>
      <c r="E6" s="13">
        <f>E7+E18+E21+E25+E35+E40+E44+E53+E57+E66+E72+E77+E81+E83</f>
        <v>295258458</v>
      </c>
      <c r="F6" s="13">
        <f>F7+F18+F21+F25+F35+F40+F44+F53+F57+F66+F72+F77+F81+F83</f>
        <v>285357862.69999999</v>
      </c>
    </row>
    <row r="7" spans="1:6" ht="15.75" x14ac:dyDescent="0.25">
      <c r="A7" s="4" t="s">
        <v>0</v>
      </c>
      <c r="B7" s="8">
        <f>SUM(B8:B17)</f>
        <v>13411522.699999999</v>
      </c>
      <c r="C7" s="8">
        <f>SUM(C8:C17)</f>
        <v>15669946.5</v>
      </c>
      <c r="D7" s="8">
        <f>SUM(D8:D17)</f>
        <v>15895199.6</v>
      </c>
      <c r="E7" s="8">
        <f>SUM(E8:E17)</f>
        <v>16345650.600000001</v>
      </c>
      <c r="F7" s="8">
        <f>SUM(F8:F17)</f>
        <v>12028986.699999999</v>
      </c>
    </row>
    <row r="8" spans="1:6" ht="63" x14ac:dyDescent="0.25">
      <c r="A8" s="2" t="s">
        <v>13</v>
      </c>
      <c r="B8" s="17">
        <v>277150.7</v>
      </c>
      <c r="C8" s="17">
        <v>277150.7</v>
      </c>
      <c r="D8" s="19">
        <v>277150.7</v>
      </c>
      <c r="E8" s="17">
        <v>363408.5</v>
      </c>
      <c r="F8" s="19">
        <v>454984.5</v>
      </c>
    </row>
    <row r="9" spans="1:6" ht="78.75" x14ac:dyDescent="0.25">
      <c r="A9" s="2" t="s">
        <v>14</v>
      </c>
      <c r="B9" s="17">
        <v>264236.59999999998</v>
      </c>
      <c r="C9" s="17">
        <v>264236.59999999998</v>
      </c>
      <c r="D9" s="19">
        <v>264236.59999999998</v>
      </c>
      <c r="E9" s="17">
        <v>316671.8</v>
      </c>
      <c r="F9" s="19">
        <v>355369.1</v>
      </c>
    </row>
    <row r="10" spans="1:6" ht="94.5" x14ac:dyDescent="0.25">
      <c r="A10" s="2" t="s">
        <v>15</v>
      </c>
      <c r="B10" s="17">
        <v>156730.4</v>
      </c>
      <c r="C10" s="17">
        <v>157126.6</v>
      </c>
      <c r="D10" s="19">
        <v>157247.79999999999</v>
      </c>
      <c r="E10" s="17">
        <v>218971.9</v>
      </c>
      <c r="F10" s="19">
        <v>279644.3</v>
      </c>
    </row>
    <row r="11" spans="1:6" ht="15.75" x14ac:dyDescent="0.25">
      <c r="A11" s="2" t="s">
        <v>16</v>
      </c>
      <c r="B11" s="17">
        <v>520991.6</v>
      </c>
      <c r="C11" s="17">
        <v>543808.6</v>
      </c>
      <c r="D11" s="19">
        <v>543808.6</v>
      </c>
      <c r="E11" s="17">
        <v>564855.69999999995</v>
      </c>
      <c r="F11" s="19">
        <v>585919.6</v>
      </c>
    </row>
    <row r="12" spans="1:6" ht="63" x14ac:dyDescent="0.25">
      <c r="A12" s="2" t="s">
        <v>17</v>
      </c>
      <c r="B12" s="17">
        <v>682078.8</v>
      </c>
      <c r="C12" s="17">
        <v>714170.6</v>
      </c>
      <c r="D12" s="19">
        <v>713783.2</v>
      </c>
      <c r="E12" s="17">
        <v>874162.2</v>
      </c>
      <c r="F12" s="19">
        <v>990366.3</v>
      </c>
    </row>
    <row r="13" spans="1:6" ht="31.5" x14ac:dyDescent="0.25">
      <c r="A13" s="2" t="s">
        <v>18</v>
      </c>
      <c r="B13" s="17">
        <v>272768.09999999998</v>
      </c>
      <c r="C13" s="17">
        <v>347568.1</v>
      </c>
      <c r="D13" s="19">
        <v>347568.1</v>
      </c>
      <c r="E13" s="17">
        <v>352681.1</v>
      </c>
      <c r="F13" s="19">
        <v>360957.4</v>
      </c>
    </row>
    <row r="14" spans="1:6" ht="15.75" x14ac:dyDescent="0.25">
      <c r="A14" s="2" t="s">
        <v>19</v>
      </c>
      <c r="B14" s="17">
        <v>517053.3</v>
      </c>
      <c r="C14" s="17">
        <v>518944.2</v>
      </c>
      <c r="D14" s="19">
        <v>518944.2</v>
      </c>
      <c r="E14" s="17">
        <v>495610.3</v>
      </c>
      <c r="F14" s="19">
        <v>437242.4</v>
      </c>
    </row>
    <row r="15" spans="1:6" ht="15.75" x14ac:dyDescent="0.25">
      <c r="A15" s="2" t="s">
        <v>20</v>
      </c>
      <c r="B15" s="17">
        <v>5600700</v>
      </c>
      <c r="C15" s="17">
        <v>5600700</v>
      </c>
      <c r="D15" s="19">
        <v>5600700</v>
      </c>
      <c r="E15" s="17">
        <v>5600700</v>
      </c>
      <c r="F15" s="19">
        <v>1762262.1</v>
      </c>
    </row>
    <row r="16" spans="1:6" ht="31.5" x14ac:dyDescent="0.25">
      <c r="A16" s="2" t="s">
        <v>21</v>
      </c>
      <c r="B16" s="17">
        <v>59298.400000000001</v>
      </c>
      <c r="C16" s="17">
        <v>59298.400000000001</v>
      </c>
      <c r="D16" s="19">
        <v>59298.400000000001</v>
      </c>
      <c r="E16" s="17">
        <v>73190.399999999994</v>
      </c>
      <c r="F16" s="19">
        <v>84960.2</v>
      </c>
    </row>
    <row r="17" spans="1:6" ht="15.75" x14ac:dyDescent="0.25">
      <c r="A17" s="2" t="s">
        <v>22</v>
      </c>
      <c r="B17" s="17">
        <v>5060514.8</v>
      </c>
      <c r="C17" s="17">
        <v>7186942.7000000002</v>
      </c>
      <c r="D17" s="19">
        <v>7412462</v>
      </c>
      <c r="E17" s="17">
        <v>7485398.7000000002</v>
      </c>
      <c r="F17" s="19">
        <v>6717280.7999999998</v>
      </c>
    </row>
    <row r="18" spans="1:6" ht="15.75" x14ac:dyDescent="0.25">
      <c r="A18" s="4" t="s">
        <v>1</v>
      </c>
      <c r="B18" s="8">
        <f>SUM(B19:B20)</f>
        <v>116684.3</v>
      </c>
      <c r="C18" s="8">
        <f t="shared" ref="C18:F18" si="0">SUM(C19:C20)</f>
        <v>116684.3</v>
      </c>
      <c r="D18" s="8">
        <f t="shared" si="0"/>
        <v>135684.29999999999</v>
      </c>
      <c r="E18" s="8">
        <f t="shared" si="0"/>
        <v>149054.79999999999</v>
      </c>
      <c r="F18" s="8">
        <f t="shared" si="0"/>
        <v>149054.79999999999</v>
      </c>
    </row>
    <row r="19" spans="1:6" ht="31.5" x14ac:dyDescent="0.25">
      <c r="A19" s="2" t="s">
        <v>23</v>
      </c>
      <c r="B19" s="17">
        <v>88521.5</v>
      </c>
      <c r="C19" s="17">
        <v>88521.5</v>
      </c>
      <c r="D19" s="19">
        <v>107521.5</v>
      </c>
      <c r="E19" s="17">
        <v>120971.3</v>
      </c>
      <c r="F19" s="19">
        <v>120971.3</v>
      </c>
    </row>
    <row r="20" spans="1:6" ht="15.75" x14ac:dyDescent="0.25">
      <c r="A20" s="2" t="s">
        <v>24</v>
      </c>
      <c r="B20" s="17">
        <v>28162.799999999999</v>
      </c>
      <c r="C20" s="17">
        <v>28162.799999999999</v>
      </c>
      <c r="D20" s="19">
        <v>28162.799999999999</v>
      </c>
      <c r="E20" s="17">
        <v>28083.5</v>
      </c>
      <c r="F20" s="19">
        <v>28083.5</v>
      </c>
    </row>
    <row r="21" spans="1:6" ht="31.5" x14ac:dyDescent="0.25">
      <c r="A21" s="4" t="s">
        <v>2</v>
      </c>
      <c r="B21" s="8">
        <f>SUM(B22:B24)</f>
        <v>1586839.7</v>
      </c>
      <c r="C21" s="8">
        <f>SUM(C22:C24)</f>
        <v>1737103.2999999998</v>
      </c>
      <c r="D21" s="8">
        <f>SUM(D22:D24)</f>
        <v>1737103.2999999998</v>
      </c>
      <c r="E21" s="8">
        <f>SUM(E22:E24)</f>
        <v>1782950.5999999999</v>
      </c>
      <c r="F21" s="8">
        <f>SUM(F22:F24)</f>
        <v>1818986.2</v>
      </c>
    </row>
    <row r="22" spans="1:6" ht="45" x14ac:dyDescent="0.25">
      <c r="A22" s="3" t="s">
        <v>25</v>
      </c>
      <c r="B22" s="17">
        <v>457635.2</v>
      </c>
      <c r="C22" s="17">
        <v>457635.2</v>
      </c>
      <c r="D22" s="19">
        <v>457635.2</v>
      </c>
      <c r="E22" s="17">
        <v>478668</v>
      </c>
      <c r="F22" s="19">
        <v>514635.7</v>
      </c>
    </row>
    <row r="23" spans="1:6" ht="15.75" x14ac:dyDescent="0.25">
      <c r="A23" s="3" t="s">
        <v>26</v>
      </c>
      <c r="B23" s="17">
        <v>988210.1</v>
      </c>
      <c r="C23" s="17">
        <v>1138473.7</v>
      </c>
      <c r="D23" s="19">
        <v>1138473.7</v>
      </c>
      <c r="E23" s="17">
        <v>1172088.2</v>
      </c>
      <c r="F23" s="19">
        <v>1172156.1000000001</v>
      </c>
    </row>
    <row r="24" spans="1:6" ht="45" x14ac:dyDescent="0.25">
      <c r="A24" s="3" t="s">
        <v>86</v>
      </c>
      <c r="B24" s="17">
        <v>140994.4</v>
      </c>
      <c r="C24" s="17">
        <v>140994.4</v>
      </c>
      <c r="D24" s="19">
        <v>140994.4</v>
      </c>
      <c r="E24" s="17">
        <v>132194.4</v>
      </c>
      <c r="F24" s="19">
        <v>132194.4</v>
      </c>
    </row>
    <row r="25" spans="1:6" x14ac:dyDescent="0.25">
      <c r="A25" s="5" t="s">
        <v>3</v>
      </c>
      <c r="B25" s="8">
        <f>SUM(B26:B34)</f>
        <v>51012780.699999996</v>
      </c>
      <c r="C25" s="8">
        <f t="shared" ref="C25:F25" si="1">SUM(C26:C34)</f>
        <v>68367954.799999997</v>
      </c>
      <c r="D25" s="8">
        <f t="shared" si="1"/>
        <v>79474894.100000009</v>
      </c>
      <c r="E25" s="8">
        <f t="shared" si="1"/>
        <v>84165263.800000012</v>
      </c>
      <c r="F25" s="8">
        <f t="shared" si="1"/>
        <v>84330972.099999994</v>
      </c>
    </row>
    <row r="26" spans="1:6" ht="15.75" x14ac:dyDescent="0.25">
      <c r="A26" s="3" t="s">
        <v>27</v>
      </c>
      <c r="B26" s="17">
        <v>899308.4</v>
      </c>
      <c r="C26" s="17">
        <v>1027263.5</v>
      </c>
      <c r="D26" s="19">
        <v>1027263.5</v>
      </c>
      <c r="E26" s="17">
        <v>1027263.5</v>
      </c>
      <c r="F26" s="19">
        <v>1024364.1</v>
      </c>
    </row>
    <row r="27" spans="1:6" ht="15.75" x14ac:dyDescent="0.25">
      <c r="A27" s="3" t="s">
        <v>28</v>
      </c>
      <c r="B27" s="17">
        <v>50000</v>
      </c>
      <c r="C27" s="17">
        <v>51000</v>
      </c>
      <c r="D27" s="19">
        <v>51000</v>
      </c>
      <c r="E27" s="17">
        <v>52000</v>
      </c>
      <c r="F27" s="19">
        <v>48000</v>
      </c>
    </row>
    <row r="28" spans="1:6" ht="15.75" x14ac:dyDescent="0.25">
      <c r="A28" s="3" t="s">
        <v>29</v>
      </c>
      <c r="B28" s="17">
        <v>11689304.699999999</v>
      </c>
      <c r="C28" s="17">
        <v>18010541.899999999</v>
      </c>
      <c r="D28" s="19">
        <v>16036019.800000001</v>
      </c>
      <c r="E28" s="17">
        <v>16261479.9</v>
      </c>
      <c r="F28" s="19">
        <v>15775077.1</v>
      </c>
    </row>
    <row r="29" spans="1:6" ht="15.75" x14ac:dyDescent="0.25">
      <c r="A29" s="3" t="s">
        <v>30</v>
      </c>
      <c r="B29" s="17">
        <v>106446.2</v>
      </c>
      <c r="C29" s="17">
        <v>292432.40000000002</v>
      </c>
      <c r="D29" s="19">
        <v>561884.1</v>
      </c>
      <c r="E29" s="17">
        <v>566905.59999999998</v>
      </c>
      <c r="F29" s="19">
        <v>578617.9</v>
      </c>
    </row>
    <row r="30" spans="1:6" ht="15.75" x14ac:dyDescent="0.25">
      <c r="A30" s="3" t="s">
        <v>31</v>
      </c>
      <c r="B30" s="17">
        <v>712111.7</v>
      </c>
      <c r="C30" s="17">
        <v>730345.8</v>
      </c>
      <c r="D30" s="19">
        <v>948045.8</v>
      </c>
      <c r="E30" s="17">
        <v>1036618.8</v>
      </c>
      <c r="F30" s="19">
        <v>1072996.7</v>
      </c>
    </row>
    <row r="31" spans="1:6" ht="15.75" x14ac:dyDescent="0.25">
      <c r="A31" s="3" t="s">
        <v>32</v>
      </c>
      <c r="B31" s="17">
        <v>1633433.3</v>
      </c>
      <c r="C31" s="17">
        <v>2138405.2000000002</v>
      </c>
      <c r="D31" s="19">
        <v>2202449.7999999998</v>
      </c>
      <c r="E31" s="17">
        <v>3084125.4</v>
      </c>
      <c r="F31" s="19">
        <v>1857401.8</v>
      </c>
    </row>
    <row r="32" spans="1:6" ht="15.75" x14ac:dyDescent="0.25">
      <c r="A32" s="3" t="s">
        <v>33</v>
      </c>
      <c r="B32" s="17">
        <v>26362977.399999999</v>
      </c>
      <c r="C32" s="17">
        <v>28873992</v>
      </c>
      <c r="D32" s="19">
        <v>32352753.399999999</v>
      </c>
      <c r="E32" s="17">
        <v>34471143.5</v>
      </c>
      <c r="F32" s="19">
        <v>35063419.600000001</v>
      </c>
    </row>
    <row r="33" spans="1:6" ht="15.75" x14ac:dyDescent="0.25">
      <c r="A33" s="3" t="s">
        <v>34</v>
      </c>
      <c r="B33" s="17">
        <v>1441839.9</v>
      </c>
      <c r="C33" s="17">
        <v>1806662.2</v>
      </c>
      <c r="D33" s="19">
        <v>1798862.2</v>
      </c>
      <c r="E33" s="17">
        <v>1964436.1</v>
      </c>
      <c r="F33" s="19">
        <v>1907196</v>
      </c>
    </row>
    <row r="34" spans="1:6" ht="30" x14ac:dyDescent="0.25">
      <c r="A34" s="3" t="s">
        <v>35</v>
      </c>
      <c r="B34" s="17">
        <v>8117359.0999999996</v>
      </c>
      <c r="C34" s="17">
        <v>15437311.800000001</v>
      </c>
      <c r="D34" s="19">
        <v>24496615.5</v>
      </c>
      <c r="E34" s="17">
        <v>25701291</v>
      </c>
      <c r="F34" s="19">
        <v>27003898.899999999</v>
      </c>
    </row>
    <row r="35" spans="1:6" x14ac:dyDescent="0.25">
      <c r="A35" s="5" t="s">
        <v>4</v>
      </c>
      <c r="B35" s="8">
        <f>SUM(B36:B39)</f>
        <v>13971072.600000001</v>
      </c>
      <c r="C35" s="8">
        <f t="shared" ref="C35:F35" si="2">SUM(C36:C39)</f>
        <v>12409357.399999999</v>
      </c>
      <c r="D35" s="8">
        <f t="shared" si="2"/>
        <v>19825157.700000003</v>
      </c>
      <c r="E35" s="8">
        <f t="shared" si="2"/>
        <v>19987657.199999999</v>
      </c>
      <c r="F35" s="8">
        <f t="shared" si="2"/>
        <v>17128067</v>
      </c>
    </row>
    <row r="36" spans="1:6" ht="15.75" x14ac:dyDescent="0.25">
      <c r="A36" s="3" t="s">
        <v>36</v>
      </c>
      <c r="B36" s="17">
        <v>2864275.7</v>
      </c>
      <c r="C36" s="17">
        <v>2704409.4</v>
      </c>
      <c r="D36" s="19">
        <v>2448740.2999999998</v>
      </c>
      <c r="E36" s="17">
        <v>2213532.1</v>
      </c>
      <c r="F36" s="19">
        <v>3633479</v>
      </c>
    </row>
    <row r="37" spans="1:6" ht="15.75" x14ac:dyDescent="0.25">
      <c r="A37" s="3" t="s">
        <v>37</v>
      </c>
      <c r="B37" s="17">
        <v>7463334.4000000004</v>
      </c>
      <c r="C37" s="17">
        <v>4630656.8</v>
      </c>
      <c r="D37" s="19">
        <v>11914874</v>
      </c>
      <c r="E37" s="17">
        <v>11752830.9</v>
      </c>
      <c r="F37" s="19">
        <v>7221064.5999999996</v>
      </c>
    </row>
    <row r="38" spans="1:6" ht="15.75" x14ac:dyDescent="0.25">
      <c r="A38" s="3" t="s">
        <v>38</v>
      </c>
      <c r="B38" s="17">
        <v>3548633.1</v>
      </c>
      <c r="C38" s="17">
        <v>4945738.2</v>
      </c>
      <c r="D38" s="19">
        <v>5332990.4000000004</v>
      </c>
      <c r="E38" s="17">
        <v>5875670.2000000002</v>
      </c>
      <c r="F38" s="19">
        <v>6118109.2999999998</v>
      </c>
    </row>
    <row r="39" spans="1:6" ht="30" x14ac:dyDescent="0.25">
      <c r="A39" s="3" t="s">
        <v>39</v>
      </c>
      <c r="B39" s="17">
        <v>94829.4</v>
      </c>
      <c r="C39" s="17">
        <v>128553</v>
      </c>
      <c r="D39" s="19">
        <v>128553</v>
      </c>
      <c r="E39" s="17">
        <v>145624</v>
      </c>
      <c r="F39" s="19">
        <v>155414.1</v>
      </c>
    </row>
    <row r="40" spans="1:6" x14ac:dyDescent="0.25">
      <c r="A40" s="5" t="s">
        <v>5</v>
      </c>
      <c r="B40" s="8">
        <f>SUM(B42:B43)</f>
        <v>324705.59999999998</v>
      </c>
      <c r="C40" s="8">
        <f>SUM(C41:C43)</f>
        <v>2182040.6</v>
      </c>
      <c r="D40" s="8">
        <f t="shared" ref="D40:F40" si="3">SUM(D41:D43)</f>
        <v>2189240.6</v>
      </c>
      <c r="E40" s="8">
        <f t="shared" si="3"/>
        <v>2271043.4</v>
      </c>
      <c r="F40" s="8">
        <f t="shared" si="3"/>
        <v>2187130.2000000002</v>
      </c>
    </row>
    <row r="41" spans="1:6" ht="31.5" x14ac:dyDescent="0.25">
      <c r="A41" s="18" t="s">
        <v>85</v>
      </c>
      <c r="B41" s="17"/>
      <c r="C41" s="17">
        <v>1856839.5</v>
      </c>
      <c r="D41" s="19">
        <v>1856839.5</v>
      </c>
      <c r="E41" s="17">
        <v>1856839.5</v>
      </c>
      <c r="F41" s="19">
        <v>1758528.6</v>
      </c>
    </row>
    <row r="42" spans="1:6" ht="30" x14ac:dyDescent="0.25">
      <c r="A42" s="3" t="s">
        <v>40</v>
      </c>
      <c r="B42" s="17">
        <v>168563.4</v>
      </c>
      <c r="C42" s="17">
        <v>169058.9</v>
      </c>
      <c r="D42" s="19">
        <v>169058.9</v>
      </c>
      <c r="E42" s="17">
        <v>217228.5</v>
      </c>
      <c r="F42" s="19">
        <v>213613</v>
      </c>
    </row>
    <row r="43" spans="1:6" ht="30" x14ac:dyDescent="0.25">
      <c r="A43" s="3" t="s">
        <v>41</v>
      </c>
      <c r="B43" s="17">
        <v>156142.20000000001</v>
      </c>
      <c r="C43" s="17">
        <v>156142.20000000001</v>
      </c>
      <c r="D43" s="19">
        <v>163342.20000000001</v>
      </c>
      <c r="E43" s="17">
        <v>196975.4</v>
      </c>
      <c r="F43" s="19">
        <v>214988.6</v>
      </c>
    </row>
    <row r="44" spans="1:6" x14ac:dyDescent="0.25">
      <c r="A44" s="5" t="s">
        <v>6</v>
      </c>
      <c r="B44" s="8">
        <f>SUM(B45:B52)</f>
        <v>68597639.099999994</v>
      </c>
      <c r="C44" s="8">
        <f t="shared" ref="C44:F44" si="4">SUM(C45:C52)</f>
        <v>70226190</v>
      </c>
      <c r="D44" s="8">
        <f t="shared" si="4"/>
        <v>70943115.599999994</v>
      </c>
      <c r="E44" s="8">
        <f t="shared" si="4"/>
        <v>72918992.400000006</v>
      </c>
      <c r="F44" s="8">
        <f t="shared" si="4"/>
        <v>69005865.899999991</v>
      </c>
    </row>
    <row r="45" spans="1:6" ht="15.75" x14ac:dyDescent="0.25">
      <c r="A45" s="3" t="s">
        <v>42</v>
      </c>
      <c r="B45" s="17">
        <v>9891589.3000000007</v>
      </c>
      <c r="C45" s="17">
        <v>10101746.699999999</v>
      </c>
      <c r="D45" s="19">
        <v>8328614.5999999996</v>
      </c>
      <c r="E45" s="17">
        <v>7824143.4000000004</v>
      </c>
      <c r="F45" s="19">
        <v>7122831.0999999996</v>
      </c>
    </row>
    <row r="46" spans="1:6" ht="15.75" x14ac:dyDescent="0.25">
      <c r="A46" s="3" t="s">
        <v>43</v>
      </c>
      <c r="B46" s="17">
        <v>13046177.9</v>
      </c>
      <c r="C46" s="17">
        <v>13106812.699999999</v>
      </c>
      <c r="D46" s="19">
        <v>15456880.800000001</v>
      </c>
      <c r="E46" s="17">
        <v>17534639.399999999</v>
      </c>
      <c r="F46" s="19">
        <v>15638867.199999999</v>
      </c>
    </row>
    <row r="47" spans="1:6" ht="15.75" x14ac:dyDescent="0.25">
      <c r="A47" s="3" t="s">
        <v>44</v>
      </c>
      <c r="B47" s="17">
        <v>3456947.6</v>
      </c>
      <c r="C47" s="17">
        <v>3101322.3</v>
      </c>
      <c r="D47" s="19">
        <v>1711913.7</v>
      </c>
      <c r="E47" s="17">
        <v>1730143</v>
      </c>
      <c r="F47" s="19">
        <v>675287.7</v>
      </c>
    </row>
    <row r="48" spans="1:6" ht="15.75" x14ac:dyDescent="0.25">
      <c r="A48" s="3" t="s">
        <v>45</v>
      </c>
      <c r="B48" s="17">
        <v>7111536.9000000004</v>
      </c>
      <c r="C48" s="17">
        <v>7033443.9000000004</v>
      </c>
      <c r="D48" s="19">
        <v>7033443.9000000004</v>
      </c>
      <c r="E48" s="17">
        <v>6965658.2000000002</v>
      </c>
      <c r="F48" s="19">
        <v>5947346.4000000004</v>
      </c>
    </row>
    <row r="49" spans="1:6" ht="30" x14ac:dyDescent="0.25">
      <c r="A49" s="3" t="s">
        <v>46</v>
      </c>
      <c r="B49" s="17">
        <v>308955.90000000002</v>
      </c>
      <c r="C49" s="17">
        <v>316666.40000000002</v>
      </c>
      <c r="D49" s="19">
        <v>316217.59999999998</v>
      </c>
      <c r="E49" s="17">
        <v>379178.6</v>
      </c>
      <c r="F49" s="19">
        <v>385985.9</v>
      </c>
    </row>
    <row r="50" spans="1:6" ht="15.75" x14ac:dyDescent="0.25">
      <c r="A50" s="3" t="s">
        <v>47</v>
      </c>
      <c r="B50" s="17">
        <v>341382</v>
      </c>
      <c r="C50" s="17">
        <v>402419.4</v>
      </c>
      <c r="D50" s="19">
        <v>402419.4</v>
      </c>
      <c r="E50" s="17">
        <v>489402.8</v>
      </c>
      <c r="F50" s="19">
        <v>377936.9</v>
      </c>
    </row>
    <row r="51" spans="1:6" ht="15.75" x14ac:dyDescent="0.25">
      <c r="A51" s="3" t="s">
        <v>48</v>
      </c>
      <c r="B51" s="17">
        <v>2980624.5</v>
      </c>
      <c r="C51" s="17">
        <v>4422780.3</v>
      </c>
      <c r="D51" s="19">
        <v>4417344.4000000004</v>
      </c>
      <c r="E51" s="17">
        <v>4413842.7</v>
      </c>
      <c r="F51" s="19">
        <v>3955928.8</v>
      </c>
    </row>
    <row r="52" spans="1:6" ht="15.75" x14ac:dyDescent="0.25">
      <c r="A52" s="3" t="s">
        <v>49</v>
      </c>
      <c r="B52" s="17">
        <v>31460425</v>
      </c>
      <c r="C52" s="17">
        <v>31740998.300000001</v>
      </c>
      <c r="D52" s="19">
        <v>33276281.199999999</v>
      </c>
      <c r="E52" s="17">
        <v>33581984.299999997</v>
      </c>
      <c r="F52" s="19">
        <v>34901681.899999999</v>
      </c>
    </row>
    <row r="53" spans="1:6" x14ac:dyDescent="0.25">
      <c r="A53" s="5" t="s">
        <v>7</v>
      </c>
      <c r="B53" s="8">
        <f>SUM(B54:B56)</f>
        <v>9274995.0999999996</v>
      </c>
      <c r="C53" s="8">
        <f>SUM(C54:C56)</f>
        <v>9100303.7999999989</v>
      </c>
      <c r="D53" s="8">
        <f>SUM(D54:D56)</f>
        <v>10786198.899999999</v>
      </c>
      <c r="E53" s="8">
        <f>SUM(E54:E56)</f>
        <v>11361905.5</v>
      </c>
      <c r="F53" s="8">
        <f>SUM(F54:F56)</f>
        <v>10754227.800000001</v>
      </c>
    </row>
    <row r="54" spans="1:6" ht="15.75" x14ac:dyDescent="0.25">
      <c r="A54" s="3" t="s">
        <v>50</v>
      </c>
      <c r="B54" s="17">
        <v>9117373.3000000007</v>
      </c>
      <c r="C54" s="17">
        <v>8942682</v>
      </c>
      <c r="D54" s="19">
        <v>10627196.699999999</v>
      </c>
      <c r="E54" s="17">
        <v>11125648.800000001</v>
      </c>
      <c r="F54" s="19">
        <v>10496963.300000001</v>
      </c>
    </row>
    <row r="55" spans="1:6" ht="15.75" x14ac:dyDescent="0.25">
      <c r="A55" s="3" t="s">
        <v>51</v>
      </c>
      <c r="B55" s="17">
        <v>51248.6</v>
      </c>
      <c r="C55" s="17">
        <v>51248.6</v>
      </c>
      <c r="D55" s="19">
        <v>52629</v>
      </c>
      <c r="E55" s="17">
        <v>75683.5</v>
      </c>
      <c r="F55" s="19">
        <v>77133</v>
      </c>
    </row>
    <row r="56" spans="1:6" ht="30" x14ac:dyDescent="0.25">
      <c r="A56" s="3" t="s">
        <v>52</v>
      </c>
      <c r="B56" s="17">
        <v>106373.2</v>
      </c>
      <c r="C56" s="17">
        <v>106373.2</v>
      </c>
      <c r="D56" s="19">
        <v>106373.2</v>
      </c>
      <c r="E56" s="17">
        <v>160573.20000000001</v>
      </c>
      <c r="F56" s="19">
        <v>180131.5</v>
      </c>
    </row>
    <row r="57" spans="1:6" x14ac:dyDescent="0.25">
      <c r="A57" s="5" t="s">
        <v>8</v>
      </c>
      <c r="B57" s="8">
        <f>SUM(B58:B65)</f>
        <v>22776818.5</v>
      </c>
      <c r="C57" s="8">
        <f t="shared" ref="C57:F57" si="5">SUM(C58:C65)</f>
        <v>24130232.699999999</v>
      </c>
      <c r="D57" s="8">
        <f t="shared" si="5"/>
        <v>24975862.800000004</v>
      </c>
      <c r="E57" s="8">
        <f t="shared" si="5"/>
        <v>25199754.100000001</v>
      </c>
      <c r="F57" s="8">
        <f t="shared" si="5"/>
        <v>25477713.100000001</v>
      </c>
    </row>
    <row r="58" spans="1:6" ht="15.75" x14ac:dyDescent="0.25">
      <c r="A58" s="3" t="s">
        <v>53</v>
      </c>
      <c r="B58" s="17">
        <v>5769564.2000000002</v>
      </c>
      <c r="C58" s="17">
        <v>6478013.7999999998</v>
      </c>
      <c r="D58" s="19">
        <v>7234286.4000000004</v>
      </c>
      <c r="E58" s="17">
        <v>7914007</v>
      </c>
      <c r="F58" s="19">
        <v>8017929.2000000002</v>
      </c>
    </row>
    <row r="59" spans="1:6" ht="15.75" x14ac:dyDescent="0.25">
      <c r="A59" s="3" t="s">
        <v>54</v>
      </c>
      <c r="B59" s="17">
        <v>1373107</v>
      </c>
      <c r="C59" s="17">
        <v>2775937.3</v>
      </c>
      <c r="D59" s="19">
        <v>2276115.5</v>
      </c>
      <c r="E59" s="17">
        <v>2424223.9</v>
      </c>
      <c r="F59" s="19">
        <v>2395292.7000000002</v>
      </c>
    </row>
    <row r="60" spans="1:6" ht="15.75" x14ac:dyDescent="0.25">
      <c r="A60" s="3" t="s">
        <v>55</v>
      </c>
      <c r="B60" s="17">
        <v>179859.6</v>
      </c>
      <c r="C60" s="17">
        <v>156691</v>
      </c>
      <c r="D60" s="19">
        <v>157671.4</v>
      </c>
      <c r="E60" s="17">
        <v>161885.29999999999</v>
      </c>
      <c r="F60" s="19">
        <v>168178.5</v>
      </c>
    </row>
    <row r="61" spans="1:6" ht="15.75" x14ac:dyDescent="0.25">
      <c r="A61" s="3" t="s">
        <v>56</v>
      </c>
      <c r="B61" s="9"/>
      <c r="C61" s="17">
        <v>3216.5</v>
      </c>
      <c r="D61" s="19">
        <v>3216.5</v>
      </c>
      <c r="E61" s="17">
        <v>3216.5</v>
      </c>
      <c r="F61" s="19">
        <v>1452.9</v>
      </c>
    </row>
    <row r="62" spans="1:6" ht="45" x14ac:dyDescent="0.25">
      <c r="A62" s="3" t="s">
        <v>57</v>
      </c>
      <c r="B62" s="17">
        <v>518441.4</v>
      </c>
      <c r="C62" s="17">
        <v>498328.9</v>
      </c>
      <c r="D62" s="19">
        <v>498328.9</v>
      </c>
      <c r="E62" s="17">
        <v>498328.9</v>
      </c>
      <c r="F62" s="19">
        <v>505909.2</v>
      </c>
    </row>
    <row r="63" spans="1:6" ht="15.75" x14ac:dyDescent="0.25">
      <c r="A63" s="3" t="s">
        <v>58</v>
      </c>
      <c r="B63" s="17">
        <v>124645.6</v>
      </c>
      <c r="C63" s="17">
        <v>124645.6</v>
      </c>
      <c r="D63" s="19">
        <v>126927.8</v>
      </c>
      <c r="E63" s="17">
        <v>180517.8</v>
      </c>
      <c r="F63" s="19">
        <v>203677.8</v>
      </c>
    </row>
    <row r="64" spans="1:6" ht="30" x14ac:dyDescent="0.25">
      <c r="A64" s="3" t="s">
        <v>59</v>
      </c>
      <c r="B64" s="17">
        <v>34090.400000000001</v>
      </c>
      <c r="C64" s="17">
        <v>30969</v>
      </c>
      <c r="D64" s="19">
        <v>30969</v>
      </c>
      <c r="E64" s="17">
        <v>30969</v>
      </c>
      <c r="F64" s="19">
        <v>30969</v>
      </c>
    </row>
    <row r="65" spans="1:6" ht="15.75" x14ac:dyDescent="0.25">
      <c r="A65" s="3" t="s">
        <v>60</v>
      </c>
      <c r="B65" s="17">
        <v>14777110.300000001</v>
      </c>
      <c r="C65" s="17">
        <v>14062430.6</v>
      </c>
      <c r="D65" s="19">
        <v>14648347.300000001</v>
      </c>
      <c r="E65" s="17">
        <v>13986605.699999999</v>
      </c>
      <c r="F65" s="19">
        <v>14154303.800000001</v>
      </c>
    </row>
    <row r="66" spans="1:6" x14ac:dyDescent="0.25">
      <c r="A66" s="5" t="s">
        <v>9</v>
      </c>
      <c r="B66" s="8">
        <f>SUM(B67:B71)</f>
        <v>42393943.500000007</v>
      </c>
      <c r="C66" s="8">
        <f t="shared" ref="C66:F66" si="6">SUM(C67:C71)</f>
        <v>42836342.600000001</v>
      </c>
      <c r="D66" s="8">
        <f t="shared" si="6"/>
        <v>42422262</v>
      </c>
      <c r="E66" s="8">
        <f t="shared" si="6"/>
        <v>41751341.600000001</v>
      </c>
      <c r="F66" s="8">
        <f t="shared" si="6"/>
        <v>40111916.800000004</v>
      </c>
    </row>
    <row r="67" spans="1:6" ht="15.75" x14ac:dyDescent="0.25">
      <c r="A67" s="3" t="s">
        <v>61</v>
      </c>
      <c r="B67" s="17">
        <v>863859.8</v>
      </c>
      <c r="C67" s="17">
        <v>863859.8</v>
      </c>
      <c r="D67" s="19">
        <v>863859.8</v>
      </c>
      <c r="E67" s="17">
        <v>863859.8</v>
      </c>
      <c r="F67" s="19">
        <v>870055.2</v>
      </c>
    </row>
    <row r="68" spans="1:6" ht="15.75" x14ac:dyDescent="0.25">
      <c r="A68" s="3" t="s">
        <v>62</v>
      </c>
      <c r="B68" s="17">
        <v>5614648.0999999996</v>
      </c>
      <c r="C68" s="17">
        <v>5615380.2000000002</v>
      </c>
      <c r="D68" s="19">
        <v>5144427.7</v>
      </c>
      <c r="E68" s="17">
        <v>4866684.2</v>
      </c>
      <c r="F68" s="19">
        <v>4639967.9000000004</v>
      </c>
    </row>
    <row r="69" spans="1:6" ht="15.75" x14ac:dyDescent="0.25">
      <c r="A69" s="3" t="s">
        <v>63</v>
      </c>
      <c r="B69" s="17">
        <v>29392089.300000001</v>
      </c>
      <c r="C69" s="17">
        <v>29719583.600000001</v>
      </c>
      <c r="D69" s="19">
        <v>29719645.800000001</v>
      </c>
      <c r="E69" s="17">
        <v>28590522</v>
      </c>
      <c r="F69" s="19">
        <v>27680162.800000001</v>
      </c>
    </row>
    <row r="70" spans="1:6" ht="15.75" x14ac:dyDescent="0.25">
      <c r="A70" s="3" t="s">
        <v>64</v>
      </c>
      <c r="B70" s="17">
        <v>6225783.7000000002</v>
      </c>
      <c r="C70" s="17">
        <v>6283174.7000000002</v>
      </c>
      <c r="D70" s="19">
        <v>6342600</v>
      </c>
      <c r="E70" s="17">
        <v>6978659.2000000002</v>
      </c>
      <c r="F70" s="19">
        <v>6456705.7999999998</v>
      </c>
    </row>
    <row r="71" spans="1:6" ht="30" x14ac:dyDescent="0.25">
      <c r="A71" s="3" t="s">
        <v>65</v>
      </c>
      <c r="B71" s="17">
        <v>297562.59999999998</v>
      </c>
      <c r="C71" s="17">
        <v>354344.3</v>
      </c>
      <c r="D71" s="19">
        <v>351728.7</v>
      </c>
      <c r="E71" s="17">
        <v>451616.4</v>
      </c>
      <c r="F71" s="19">
        <v>465025.1</v>
      </c>
    </row>
    <row r="72" spans="1:6" x14ac:dyDescent="0.25">
      <c r="A72" s="5" t="s">
        <v>10</v>
      </c>
      <c r="B72" s="8">
        <f>SUM(B73:B76)</f>
        <v>5080030.8</v>
      </c>
      <c r="C72" s="8">
        <f t="shared" ref="C72:F72" si="7">SUM(C73:C76)</f>
        <v>5688919.5000000009</v>
      </c>
      <c r="D72" s="8">
        <f t="shared" si="7"/>
        <v>4403781.8000000007</v>
      </c>
      <c r="E72" s="8">
        <f t="shared" si="7"/>
        <v>4607250.5999999996</v>
      </c>
      <c r="F72" s="8">
        <f t="shared" si="7"/>
        <v>5080167.5</v>
      </c>
    </row>
    <row r="73" spans="1:6" ht="15.75" x14ac:dyDescent="0.25">
      <c r="A73" s="3" t="s">
        <v>66</v>
      </c>
      <c r="B73" s="17">
        <v>3977669.5</v>
      </c>
      <c r="C73" s="17">
        <v>4360668.9000000004</v>
      </c>
      <c r="D73" s="19">
        <v>3091231.2</v>
      </c>
      <c r="E73" s="17">
        <v>2779822.6</v>
      </c>
      <c r="F73" s="19">
        <v>2971806.9</v>
      </c>
    </row>
    <row r="74" spans="1:6" ht="15.75" x14ac:dyDescent="0.25">
      <c r="A74" s="3" t="s">
        <v>67</v>
      </c>
      <c r="B74" s="17">
        <v>443325.6</v>
      </c>
      <c r="C74" s="17">
        <v>445913.2</v>
      </c>
      <c r="D74" s="19">
        <v>294313.2</v>
      </c>
      <c r="E74" s="17">
        <v>662979.9</v>
      </c>
      <c r="F74" s="19">
        <v>756761.4</v>
      </c>
    </row>
    <row r="75" spans="1:6" ht="15.75" x14ac:dyDescent="0.25">
      <c r="A75" s="3" t="s">
        <v>68</v>
      </c>
      <c r="B75" s="17">
        <v>620425.5</v>
      </c>
      <c r="C75" s="17">
        <v>843727.2</v>
      </c>
      <c r="D75" s="19">
        <v>979627.2</v>
      </c>
      <c r="E75" s="17">
        <v>1118669.3</v>
      </c>
      <c r="F75" s="19">
        <v>1293672.1000000001</v>
      </c>
    </row>
    <row r="76" spans="1:6" ht="30" x14ac:dyDescent="0.25">
      <c r="A76" s="3" t="s">
        <v>69</v>
      </c>
      <c r="B76" s="17">
        <v>38610.199999999997</v>
      </c>
      <c r="C76" s="17">
        <v>38610.199999999997</v>
      </c>
      <c r="D76" s="19">
        <v>38610.199999999997</v>
      </c>
      <c r="E76" s="17">
        <v>45778.8</v>
      </c>
      <c r="F76" s="19">
        <v>57927.1</v>
      </c>
    </row>
    <row r="77" spans="1:6" x14ac:dyDescent="0.25">
      <c r="A77" s="5" t="s">
        <v>11</v>
      </c>
      <c r="B77" s="8">
        <f>SUM(B78:B80)</f>
        <v>1446652.4</v>
      </c>
      <c r="C77" s="8">
        <f t="shared" ref="C77:F77" si="8">SUM(C78:C80)</f>
        <v>1535966.5</v>
      </c>
      <c r="D77" s="8">
        <f t="shared" si="8"/>
        <v>1539377</v>
      </c>
      <c r="E77" s="8">
        <f t="shared" si="8"/>
        <v>1906657.2000000002</v>
      </c>
      <c r="F77" s="8">
        <f t="shared" si="8"/>
        <v>1816350.4000000001</v>
      </c>
    </row>
    <row r="78" spans="1:6" ht="15.75" x14ac:dyDescent="0.25">
      <c r="A78" s="3" t="s">
        <v>70</v>
      </c>
      <c r="B78" s="17">
        <v>852499.1</v>
      </c>
      <c r="C78" s="17">
        <v>937883.2</v>
      </c>
      <c r="D78" s="19">
        <v>937883.2</v>
      </c>
      <c r="E78" s="17">
        <v>1208824.7</v>
      </c>
      <c r="F78" s="19">
        <v>1104244.1000000001</v>
      </c>
    </row>
    <row r="79" spans="1:6" ht="15.75" x14ac:dyDescent="0.25">
      <c r="A79" s="3" t="s">
        <v>71</v>
      </c>
      <c r="B79" s="17">
        <v>575768.69999999995</v>
      </c>
      <c r="C79" s="17">
        <v>579698.69999999995</v>
      </c>
      <c r="D79" s="19">
        <v>583002.19999999995</v>
      </c>
      <c r="E79" s="17">
        <v>673555.9</v>
      </c>
      <c r="F79" s="19">
        <v>684887.5</v>
      </c>
    </row>
    <row r="80" spans="1:6" ht="30" x14ac:dyDescent="0.25">
      <c r="A80" s="3" t="s">
        <v>72</v>
      </c>
      <c r="B80" s="17">
        <v>18384.599999999999</v>
      </c>
      <c r="C80" s="17">
        <v>18384.599999999999</v>
      </c>
      <c r="D80" s="19">
        <v>18491.599999999999</v>
      </c>
      <c r="E80" s="17">
        <v>24276.6</v>
      </c>
      <c r="F80" s="19">
        <v>27218.799999999999</v>
      </c>
    </row>
    <row r="81" spans="1:6" ht="28.5" x14ac:dyDescent="0.25">
      <c r="A81" s="5" t="s">
        <v>73</v>
      </c>
      <c r="B81" s="8">
        <f>B82</f>
        <v>89490.3</v>
      </c>
      <c r="C81" s="8">
        <f t="shared" ref="C81:F81" si="9">C82</f>
        <v>89490.3</v>
      </c>
      <c r="D81" s="8">
        <f t="shared" si="9"/>
        <v>89490.3</v>
      </c>
      <c r="E81" s="8">
        <f t="shared" si="9"/>
        <v>89490.3</v>
      </c>
      <c r="F81" s="8">
        <f t="shared" si="9"/>
        <v>84558.8</v>
      </c>
    </row>
    <row r="82" spans="1:6" ht="30" x14ac:dyDescent="0.25">
      <c r="A82" s="3" t="s">
        <v>74</v>
      </c>
      <c r="B82" s="17">
        <v>89490.3</v>
      </c>
      <c r="C82" s="17">
        <v>89490.3</v>
      </c>
      <c r="D82" s="19">
        <v>89490.3</v>
      </c>
      <c r="E82" s="17">
        <v>89490.3</v>
      </c>
      <c r="F82" s="19">
        <v>84558.8</v>
      </c>
    </row>
    <row r="83" spans="1:6" ht="42.75" x14ac:dyDescent="0.25">
      <c r="A83" s="7" t="s">
        <v>75</v>
      </c>
      <c r="B83" s="8">
        <f>SUM(B84:B85)</f>
        <v>11091378.4</v>
      </c>
      <c r="C83" s="8">
        <f t="shared" ref="C83:F83" si="10">SUM(C84:C85)</f>
        <v>11091378.4</v>
      </c>
      <c r="D83" s="8">
        <f t="shared" si="10"/>
        <v>11497005.9</v>
      </c>
      <c r="E83" s="8">
        <f t="shared" si="10"/>
        <v>12721445.9</v>
      </c>
      <c r="F83" s="8">
        <f t="shared" si="10"/>
        <v>15383865.4</v>
      </c>
    </row>
    <row r="84" spans="1:6" ht="45" x14ac:dyDescent="0.25">
      <c r="A84" s="6" t="s">
        <v>77</v>
      </c>
      <c r="B84" s="17">
        <v>752231</v>
      </c>
      <c r="C84" s="17">
        <v>752231</v>
      </c>
      <c r="D84" s="19">
        <v>752231</v>
      </c>
      <c r="E84" s="17">
        <v>752231</v>
      </c>
      <c r="F84" s="19">
        <v>752231</v>
      </c>
    </row>
    <row r="85" spans="1:6" ht="30" x14ac:dyDescent="0.25">
      <c r="A85" s="6" t="s">
        <v>78</v>
      </c>
      <c r="B85" s="17">
        <v>10339147.4</v>
      </c>
      <c r="C85" s="17">
        <v>10339147.4</v>
      </c>
      <c r="D85" s="19">
        <v>10744774.9</v>
      </c>
      <c r="E85" s="17">
        <v>11969214.9</v>
      </c>
      <c r="F85" s="19">
        <v>14631634.4</v>
      </c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Алсу Назиповна Хусаинова</dc:creator>
  <cp:lastModifiedBy>Минфин РТ - Алсу Назиповна Хусаинова</cp:lastModifiedBy>
  <cp:lastPrinted>2020-05-13T12:45:59Z</cp:lastPrinted>
  <dcterms:created xsi:type="dcterms:W3CDTF">2019-05-29T12:57:53Z</dcterms:created>
  <dcterms:modified xsi:type="dcterms:W3CDTF">2020-05-13T12:46:01Z</dcterms:modified>
</cp:coreProperties>
</file>