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75" windowWidth="14760" windowHeight="12450"/>
  </bookViews>
  <sheets>
    <sheet name="ГП" sheetId="1" r:id="rId1"/>
  </sheets>
  <definedNames>
    <definedName name="_GoBack" localSheetId="0">ГП!#REF!</definedName>
    <definedName name="_xlnm._FilterDatabase" localSheetId="0" hidden="1">ГП!$E$8:$E$34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ГП!$A$1:$H$41</definedName>
  </definedNames>
  <calcPr calcId="145621"/>
</workbook>
</file>

<file path=xl/calcChain.xml><?xml version="1.0" encoding="utf-8"?>
<calcChain xmlns="http://schemas.openxmlformats.org/spreadsheetml/2006/main">
  <c r="D7" i="1" l="1"/>
  <c r="H7" i="1"/>
  <c r="G30" i="1"/>
  <c r="F24" i="1" l="1"/>
  <c r="E7" i="1" l="1"/>
  <c r="C7" i="1"/>
  <c r="F38" i="1"/>
  <c r="G39" i="1"/>
  <c r="G40" i="1"/>
  <c r="G41" i="1"/>
  <c r="F18" i="1"/>
  <c r="F36" i="1" l="1"/>
  <c r="F37" i="1"/>
  <c r="G6" i="1" l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9" i="1"/>
  <c r="F6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5" i="1"/>
  <c r="F26" i="1"/>
  <c r="F27" i="1"/>
  <c r="F28" i="1"/>
  <c r="F29" i="1"/>
  <c r="F31" i="1"/>
  <c r="F32" i="1"/>
  <c r="F33" i="1"/>
  <c r="F34" i="1"/>
  <c r="F35" i="1"/>
  <c r="F9" i="1"/>
  <c r="G7" i="1" l="1"/>
  <c r="F7" i="1"/>
</calcChain>
</file>

<file path=xl/sharedStrings.xml><?xml version="1.0" encoding="utf-8"?>
<sst xmlns="http://schemas.openxmlformats.org/spreadsheetml/2006/main" count="71" uniqueCount="62">
  <si>
    <t xml:space="preserve">Наименование </t>
  </si>
  <si>
    <t>тыс. рублей</t>
  </si>
  <si>
    <t>ВСЕГО расходов,</t>
  </si>
  <si>
    <t>в том числе по государственным программам Республики Татарстан</t>
  </si>
  <si>
    <t>Государственная программа «Развитие образования и науки Республики Татарстан на 2014 – 2025 годы»</t>
  </si>
  <si>
    <t>Государственная программа «Формирование современной городской среды на территории Республики Татарстан»</t>
  </si>
  <si>
    <t>Государственная программа «Энергосбережение и повышение энергетической эффективности в Республике Татарстан»</t>
  </si>
  <si>
    <t>% исполнения от первоначального закона</t>
  </si>
  <si>
    <t>% исполнения от уточненного закона</t>
  </si>
  <si>
    <t>Причины отклонений исполнения от первоначального плана</t>
  </si>
  <si>
    <t>Сведения о фактически произведенных расходах на реализацию государственных программ в 2019 году</t>
  </si>
  <si>
    <t xml:space="preserve">Закон РТ от 21.11.2018 № 88-ЗРТ "О бюджете Республики Татарстан на 2019 год и на плановый период 2020 и 2021 годов" 
</t>
  </si>
  <si>
    <t xml:space="preserve">Закон РТ от 25.12.2019 № 107-ЗРТ "О внесении изменений в Закон Республики Татарстан "О бюджете Республики Татарстан на 2019 год и на плановый период 2020 и 2021 годов" </t>
  </si>
  <si>
    <t>Исполнение 
за 2019 год</t>
  </si>
  <si>
    <t>Государственная программа «Развитие здравоохранения Республики Татарстан до 2025 года»</t>
  </si>
  <si>
    <t>Государственная программа «Социальная поддержка граждан Республики Татарстан» на 2014 – 2025 годы</t>
  </si>
  <si>
    <t>Государственная программа «Обеспечение качественным жильем и услугами жилищно-коммунального хозяйства населения Республики Татарстан на 2014 – 2022 годы»</t>
  </si>
  <si>
    <t>Государственная программа «Содействие занятости населения Республики Татарстан на 2014 – 2025 годы»</t>
  </si>
  <si>
    <t>Государственная программа «Обеспечение общественного порядка и противодействие преступности в Республике Татарстан на 2014 – 2022 годы»</t>
  </si>
  <si>
    <t>Государственная программа «Защита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 на 2014 – 2024 годы»</t>
  </si>
  <si>
    <t>Государственная программа «Развитие культуры Республики Татарстан на 2014 – 2022 годы»</t>
  </si>
  <si>
    <t>Государственная программа «Охрана окружающей среды, воспроизводство и использование природных ресурсов Республики Татарстан на 2014 – 2022 годы»</t>
  </si>
  <si>
    <t>Государственная программа «Экономическое развитие и инновационная экономика Республики Татарстан на 2014 – 2024 годы»</t>
  </si>
  <si>
    <t>Государственная программа «Развитие информационных и коммуникационных технологий в Республике Татарстан «Открытый Татарстан» на 2014 – 2022 годы»</t>
  </si>
  <si>
    <t>Государственная программа «Развитие транспортной системы Республики Татарстан на 2014 – 2024 годы»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</si>
  <si>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Республике Татарстан на 2013 – 2022 годы»</t>
  </si>
  <si>
    <t>Государственная программа «Развитие лесного хозяйства Республики Татарстан на 2014 – 2024 годы»</t>
  </si>
  <si>
    <t>Государственная программа «Управление государственным имуществом Республики Татарстан на 2014 – 2022 годы»</t>
  </si>
  <si>
    <t>Государственная программа «Управление государственными финансами Республики Татарстан на 2014 – 2024 годы»</t>
  </si>
  <si>
    <t>Государственная программа «Развитие государственной гражданской службы Республики Татарстан и муниципальной службы в Республике Татарстан на 2014 – 2022 годы»</t>
  </si>
  <si>
    <t>Государственная программа «Реализация государственной национальной политики в Республике Татарстан на 2014 – 2022 годы»</t>
  </si>
  <si>
    <t>Государственная программа Республики Татарстан «Сохранение национальной идентичности татарского народа (2014 – 2022 годы)»</t>
  </si>
  <si>
    <t>Государственная программа «Сохранение, изучение и развитие государственных языков Республики Татарстан и других языков в Республике Татарстан на 2014 – 2022 годы»</t>
  </si>
  <si>
    <t>Государственная программа «Развитие юстиции в Республике Татарстан на 2014 – 2022 годы»</t>
  </si>
  <si>
    <t>Государственная программа «Развитие сферы туризма и гостеприимства в Республике Татарстан на 2014 – 2022 годы»</t>
  </si>
  <si>
    <t>Государственная программа «Реализация антикоррупционной политики Республики Татарстан на 2015 – 2022 годы»</t>
  </si>
  <si>
    <t>Государственная программа «Стратегическое управление талантами в Республике Татарстан на 2015 – 2022 годы»</t>
  </si>
  <si>
    <t>Государственная программа «Развитие архивного дела в Республике Татарстан на 2016 – 2022 годы»</t>
  </si>
  <si>
    <t>Государственная программа "Развитие молодежной политики, физической культуры и спорта в Республике Татарстан на 2014 – 2018 годы"</t>
  </si>
  <si>
    <t>Государственная программа Республики Татарстан «Оказание содействия добровольному переселению в Республику Татарстан соотечественников, проживающих за рубежом, на 2019 – 2022 годы»</t>
  </si>
  <si>
    <t>Государственная программа Республики Татарстан «Строительство автомобильных газонаполнительных компрессорных станций на территории Республики Татарстан на 2019 – 2021 годы»</t>
  </si>
  <si>
    <t>Государственная программа "Развитие физической культуры и спорта в Республике Татарстан на 2019 – 2022 годы"</t>
  </si>
  <si>
    <t>Государственная программа "Развитие молодежной поликтики в Республики Татарстан  на 2019 – 2022 годы"</t>
  </si>
  <si>
    <t>Оплата работ (услуг) "по факту" на основании актов выполненных работ.  Экономия, сложившаяся по результатам проведения конкурсных процедур, заявительный характер социальных выплат отдельным категориям граждан</t>
  </si>
  <si>
    <t>Мобилизация налоговых и неналоговых доходов в размере, превышающем первоначально утвержденные объемы законом о бюджете</t>
  </si>
  <si>
    <t>Мобилизация налоговых и неналоговых доходов в размере, превышающем первоначально утвержденные объемы законом о бюджете. Поступление межбюджетных трансфертов из федерального бюджета сверх объемов, первоначально утвержденных законом о бюджете.</t>
  </si>
  <si>
    <t xml:space="preserve">Поступление межбюджетных трансфертов из федерального бюджета,  от некоммерческой организации "Фонд развития моногородов" сверх объемов, первоначально утвержденных законом о бюджете. Мобилизация налоговых и неналоговых доходов в размере, превышающем первоначально утвержденные объемы законом о бюджете.  </t>
  </si>
  <si>
    <t>Мобилизация налоговых и неналоговых доходов в размере, превышающем первоначально утвержденные объемы законом о бюджете. Поступление межбюджетных трансфертов из федерального бюджета сверх объемов, первоначально утвержденных законом о бюджете, на реализацию переданных полномочий в области лесных отношений</t>
  </si>
  <si>
    <t xml:space="preserve">Поступление межбюджетных трансфертов из федерального бюджета сверх объемов, первоначально утвержденных законом о бюджете. Мобилизация налоговых и неналоговых доходов в размере, превышающем первоначально утвержденные объемы законом о бюджете. </t>
  </si>
  <si>
    <t>Мобилизация налоговых и неналоговых доходов в размере, превышающем первоначально утвержденные объемы законом о бюджете. Поступление межбюджетных трансфертов из федерального бюджета сверх объемов, первоначально утвержденных законом о бюджете, на реализацию полномочий по обеспечению деятельности депутатов Государственной Думы, членов Света Федерации и их помощников</t>
  </si>
  <si>
    <t>Мобилизация налоговых и неналоговых доходов в размере, превышающем первоначально утвержденные объемы законом о бюджете.
Реализация мероприятий по формированию современной городской среды, проектов создания комфортной городской среды в малых городах и исторических поселениях РТ</t>
  </si>
  <si>
    <t>Мобилизация налоговых и неналоговых доходов в размере, превышающем первоначально утвержденные объемы законом о бюджете. Поступление межбюджетных трансфертов из федерального бюджета сверх объемов, первоначально утвержденных законом о бюджете. 
Строительство автомобильных газонаполнительных станций</t>
  </si>
  <si>
    <t xml:space="preserve">Перенос расходов с программы "Развитие молодежной политики, физической культуры и спорта в Республике Татарстан на 2014 – 2018 годы".
</t>
  </si>
  <si>
    <t xml:space="preserve"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"Обеспечение устойчивого сокращения непригодного для проживания жилищного фонда" национального проекта "Жилье и городская среда", за счет средств, поступивших от государственной корпорации – 
Фонда содействия реформированию жилищно-коммунального хозяйства </t>
  </si>
  <si>
    <t>Мобилизация налоговых и неналоговых доходов в размере, превышающем первоначально утвержденные объемы законом о бюджете. Поступление межбюджетных трансфертов из федерального бюджета сверх объемов, первоначально утвержденных законом о бюджете, на реализацию переданных полномочий Российской Федерации  в области охраны и использования объектов животного мира.
Строительство очистных сооружений</t>
  </si>
  <si>
    <t>Мобилизация налоговых и неналоговых доходов в размере, превышающем первоначально утвержденные объемы законом о бюджете. Поступление межбюджетных трансфертов из федерального бюджета сверх объемов, первоначально утвержденных законом о бюджете.
Реализация отдельных полномочий в области  лекарственного обеспечения, мероприятий по развитию материально-технической базы детских поликлиник, по развитию сети фельдшерско-акушерских пунктов в сельской местности,  по оказанию медицинской помощи с применением авиации</t>
  </si>
  <si>
    <t>Поступление межбюджетных трансфертов из федерального бюджета сверх объемов, первоначально утвержденных законом о бюджете, на реализацию основных мероприятий по подготовке мирового чемпионата по профессиональному мастерству по стандартам «Ворлдскиллс» в г.Казани в 2019 году. 
Мобилизация налоговых и неналоговых доходов в размере, превышающем первоначально утвержденные объемы законом о бюджете.
Реализация мероприятий по созданию  новых мест в общеобразовательных организациях, по модернизации инфраструктуры общего образования</t>
  </si>
  <si>
    <t>Мобилизация налоговых и неналоговых доходов в размере, превышающем первоначально утвержденные объемы законом о бюджете. Поступление межбюджетных трансфертов из федерального бюджета сверх объемов, первоначально утвержденных законом о бюджете</t>
  </si>
  <si>
    <t xml:space="preserve">Перенос расходов на государственные программы:
"Развитие физической культуры и спорта в Республике Татарстан на 2019 – 2022 годы";
"Развитие молодежной поликтики в РеспубликиеТатарстан  на 2019 – 2022 годы"
</t>
  </si>
  <si>
    <t xml:space="preserve">Реализация мероприятий в области культуры.
Мобилизация налоговых и неналоговых доходов в размере, превышающем первоначально утвержденные объемы законом о бюджете.  
Поступление межбюджетных трансфертов из федерального бюджета сверх объемов, первоначально утвержденных законом о бюджете, на осуществление полномочий РФ по государственной охране объектов культурного наследия федерального значения </t>
  </si>
  <si>
    <t>Уточнение плановых показателей. Мобилизация налоговых и неналоговых доходов в размере, превышающем первоначально утвержденные объемы законом о бюджете. Поступление межбюджетных трансфертов из федерального бюджета сверх объемов, первоначально утвержденных законом о бюджете</t>
  </si>
  <si>
    <t>Государственная программа "Развитие рынка газомоторного топлива в Республике Татарстан на 2013 - 2023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</si>
</sst>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1" fillId="0" borderId="0"/>
  </cellStyleXfs>
  <cellXfs count="35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right"/>
    </xf>
    <xf numFmtId="49" fontId="5" fillId="0" borderId="1" xfId="1" applyNumberFormat="1" applyFont="1" applyFill="1" applyBorder="1" applyAlignment="1">
      <alignment horizontal="left" wrapText="1"/>
    </xf>
    <xf numFmtId="164" fontId="5" fillId="0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right" vertical="top" wrapText="1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0" fontId="3" fillId="0" borderId="2" xfId="1" applyFont="1" applyFill="1" applyBorder="1"/>
    <xf numFmtId="0" fontId="9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164" fontId="3" fillId="0" borderId="1" xfId="1" applyNumberFormat="1" applyFont="1" applyFill="1" applyBorder="1"/>
  </cellXfs>
  <cellStyles count="8">
    <cellStyle name="Обычный" xfId="0" builtinId="0"/>
    <cellStyle name="Обычный 2" xfId="1"/>
    <cellStyle name="Обычный 2 2" xfId="7"/>
    <cellStyle name="Обычный 2 3" xfId="5"/>
    <cellStyle name="Обычный 3" xfId="2"/>
    <cellStyle name="Обычный 4" xfId="6"/>
    <cellStyle name="Обычный 5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H41"/>
  <sheetViews>
    <sheetView showGridLines="0" tabSelected="1" view="pageBreakPreview" zoomScale="80" zoomScaleNormal="70" zoomScaleSheetLayoutView="8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H30" sqref="H30"/>
    </sheetView>
  </sheetViews>
  <sheetFormatPr defaultColWidth="8.85546875" defaultRowHeight="18.75" x14ac:dyDescent="0.3"/>
  <cols>
    <col min="1" max="1" width="4.5703125" style="2" customWidth="1"/>
    <col min="2" max="2" width="65.7109375" style="1" customWidth="1"/>
    <col min="3" max="3" width="31.28515625" style="1" customWidth="1"/>
    <col min="4" max="4" width="38" style="1" customWidth="1"/>
    <col min="5" max="5" width="25.140625" style="1" customWidth="1"/>
    <col min="6" max="6" width="21.5703125" style="1" customWidth="1"/>
    <col min="7" max="7" width="23" style="1" customWidth="1"/>
    <col min="8" max="8" width="63.28515625" style="1" customWidth="1"/>
    <col min="9" max="16384" width="8.85546875" style="1"/>
  </cols>
  <sheetData>
    <row r="1" spans="1:8" ht="31.5" customHeight="1" x14ac:dyDescent="0.3">
      <c r="A1" s="21" t="s">
        <v>10</v>
      </c>
      <c r="B1" s="21"/>
      <c r="C1" s="21"/>
      <c r="D1" s="21"/>
      <c r="E1" s="21"/>
      <c r="F1" s="21"/>
      <c r="G1" s="21"/>
      <c r="H1" s="21"/>
    </row>
    <row r="2" spans="1:8" ht="19.5" thickBot="1" x14ac:dyDescent="0.35">
      <c r="D2" s="3"/>
      <c r="E2" s="20" t="s">
        <v>1</v>
      </c>
      <c r="F2" s="5"/>
      <c r="G2" s="5"/>
    </row>
    <row r="3" spans="1:8" ht="18.75" customHeight="1" x14ac:dyDescent="0.3">
      <c r="A3" s="31"/>
      <c r="B3" s="28" t="s">
        <v>0</v>
      </c>
      <c r="C3" s="22" t="s">
        <v>11</v>
      </c>
      <c r="D3" s="28" t="s">
        <v>12</v>
      </c>
      <c r="E3" s="22" t="s">
        <v>13</v>
      </c>
      <c r="F3" s="28" t="s">
        <v>7</v>
      </c>
      <c r="G3" s="25" t="s">
        <v>8</v>
      </c>
      <c r="H3" s="22" t="s">
        <v>9</v>
      </c>
    </row>
    <row r="4" spans="1:8" x14ac:dyDescent="0.3">
      <c r="A4" s="32"/>
      <c r="B4" s="29"/>
      <c r="C4" s="23"/>
      <c r="D4" s="29"/>
      <c r="E4" s="23"/>
      <c r="F4" s="29"/>
      <c r="G4" s="26"/>
      <c r="H4" s="23"/>
    </row>
    <row r="5" spans="1:8" ht="102" customHeight="1" thickBot="1" x14ac:dyDescent="0.35">
      <c r="A5" s="33"/>
      <c r="B5" s="30"/>
      <c r="C5" s="24"/>
      <c r="D5" s="30"/>
      <c r="E5" s="24"/>
      <c r="F5" s="30"/>
      <c r="G5" s="27"/>
      <c r="H5" s="24"/>
    </row>
    <row r="6" spans="1:8" x14ac:dyDescent="0.3">
      <c r="A6" s="14"/>
      <c r="B6" s="15" t="s">
        <v>2</v>
      </c>
      <c r="C6" s="16">
        <v>241174553.69999999</v>
      </c>
      <c r="D6" s="16">
        <v>285357862.69999999</v>
      </c>
      <c r="E6" s="16">
        <v>274812103.60000002</v>
      </c>
      <c r="F6" s="17">
        <f t="shared" ref="F6:F7" si="0">E6*100/C6</f>
        <v>113.94738764266242</v>
      </c>
      <c r="G6" s="17">
        <f t="shared" ref="G6:G7" si="1">E6*100/D6</f>
        <v>96.304374093561663</v>
      </c>
      <c r="H6" s="19"/>
    </row>
    <row r="7" spans="1:8" ht="39" x14ac:dyDescent="0.35">
      <c r="A7" s="6"/>
      <c r="B7" s="8" t="s">
        <v>3</v>
      </c>
      <c r="C7" s="9">
        <f>SUM(C9:C41)</f>
        <v>215011029.09999996</v>
      </c>
      <c r="D7" s="9">
        <f>SUM(D9:D41)</f>
        <v>268121524.60000002</v>
      </c>
      <c r="E7" s="9">
        <f>SUM(E9:E41)</f>
        <v>259156068.70000002</v>
      </c>
      <c r="F7" s="9">
        <f t="shared" si="0"/>
        <v>120.53152332919095</v>
      </c>
      <c r="G7" s="9">
        <f t="shared" si="1"/>
        <v>96.656196881852267</v>
      </c>
      <c r="H7" s="34">
        <f>D7-268150696.5</f>
        <v>-29171.899999976158</v>
      </c>
    </row>
    <row r="8" spans="1:8" x14ac:dyDescent="0.3">
      <c r="A8" s="6"/>
      <c r="B8" s="10"/>
      <c r="C8" s="10"/>
      <c r="D8" s="7"/>
      <c r="E8" s="7"/>
      <c r="F8" s="13"/>
      <c r="G8" s="13"/>
      <c r="H8" s="18"/>
    </row>
    <row r="9" spans="1:8" s="4" customFormat="1" ht="224.25" customHeight="1" x14ac:dyDescent="0.25">
      <c r="A9" s="11">
        <v>1</v>
      </c>
      <c r="B9" s="12" t="s">
        <v>14</v>
      </c>
      <c r="C9" s="13">
        <v>36568664.200000003</v>
      </c>
      <c r="D9" s="13">
        <v>39308779.100000001</v>
      </c>
      <c r="E9" s="13">
        <v>38974331.600000001</v>
      </c>
      <c r="F9" s="13">
        <f>E9*100/C9</f>
        <v>106.57849405393374</v>
      </c>
      <c r="G9" s="13">
        <f>E9*100/D9</f>
        <v>99.149178611858744</v>
      </c>
      <c r="H9" s="12" t="s">
        <v>55</v>
      </c>
    </row>
    <row r="10" spans="1:8" s="4" customFormat="1" ht="224.25" customHeight="1" x14ac:dyDescent="0.25">
      <c r="A10" s="11">
        <v>2</v>
      </c>
      <c r="B10" s="12" t="s">
        <v>4</v>
      </c>
      <c r="C10" s="13">
        <v>55202403.399999999</v>
      </c>
      <c r="D10" s="13">
        <v>63954086.200000003</v>
      </c>
      <c r="E10" s="13">
        <v>63035900.899999999</v>
      </c>
      <c r="F10" s="13">
        <f t="shared" ref="F10:F38" si="2">E10*100/C10</f>
        <v>114.19050080707174</v>
      </c>
      <c r="G10" s="13">
        <f t="shared" ref="G10:G38" si="3">E10*100/D10</f>
        <v>98.564305497027021</v>
      </c>
      <c r="H10" s="12" t="s">
        <v>56</v>
      </c>
    </row>
    <row r="11" spans="1:8" s="4" customFormat="1" ht="100.5" customHeight="1" x14ac:dyDescent="0.25">
      <c r="A11" s="11">
        <v>3</v>
      </c>
      <c r="B11" s="12" t="s">
        <v>15</v>
      </c>
      <c r="C11" s="13">
        <v>25862790</v>
      </c>
      <c r="D11" s="13">
        <v>22692698.399999999</v>
      </c>
      <c r="E11" s="13">
        <v>22088713.699999999</v>
      </c>
      <c r="F11" s="13">
        <f t="shared" si="2"/>
        <v>85.407311817479865</v>
      </c>
      <c r="G11" s="13">
        <f t="shared" si="3"/>
        <v>97.338418334595247</v>
      </c>
      <c r="H11" s="12" t="s">
        <v>43</v>
      </c>
    </row>
    <row r="12" spans="1:8" s="4" customFormat="1" ht="190.5" customHeight="1" x14ac:dyDescent="0.25">
      <c r="A12" s="11">
        <v>4</v>
      </c>
      <c r="B12" s="12" t="s">
        <v>16</v>
      </c>
      <c r="C12" s="13">
        <v>11008036.199999999</v>
      </c>
      <c r="D12" s="13">
        <v>13596918.1</v>
      </c>
      <c r="E12" s="13">
        <v>12237387.5</v>
      </c>
      <c r="F12" s="13">
        <f t="shared" si="2"/>
        <v>111.16776214816591</v>
      </c>
      <c r="G12" s="13">
        <f t="shared" si="3"/>
        <v>90.00118563632445</v>
      </c>
      <c r="H12" s="12" t="s">
        <v>53</v>
      </c>
    </row>
    <row r="13" spans="1:8" s="4" customFormat="1" ht="112.5" x14ac:dyDescent="0.25">
      <c r="A13" s="11">
        <v>5</v>
      </c>
      <c r="B13" s="12" t="s">
        <v>17</v>
      </c>
      <c r="C13" s="13">
        <v>1714083.1</v>
      </c>
      <c r="D13" s="13">
        <v>1891109.8</v>
      </c>
      <c r="E13" s="13">
        <v>1850423.9</v>
      </c>
      <c r="F13" s="13">
        <f t="shared" si="2"/>
        <v>107.95415344798627</v>
      </c>
      <c r="G13" s="13">
        <f t="shared" si="3"/>
        <v>97.848570188785445</v>
      </c>
      <c r="H13" s="12" t="s">
        <v>45</v>
      </c>
    </row>
    <row r="14" spans="1:8" s="4" customFormat="1" ht="78" customHeight="1" x14ac:dyDescent="0.25">
      <c r="A14" s="11">
        <v>6</v>
      </c>
      <c r="B14" s="12" t="s">
        <v>18</v>
      </c>
      <c r="C14" s="13">
        <v>2153596.5</v>
      </c>
      <c r="D14" s="13">
        <v>2188303</v>
      </c>
      <c r="E14" s="13">
        <v>2183618.1</v>
      </c>
      <c r="F14" s="13">
        <f t="shared" si="2"/>
        <v>101.3940215820373</v>
      </c>
      <c r="G14" s="13">
        <f t="shared" si="3"/>
        <v>99.78591173160207</v>
      </c>
      <c r="H14" s="12"/>
    </row>
    <row r="15" spans="1:8" s="4" customFormat="1" ht="75.75" customHeight="1" x14ac:dyDescent="0.25">
      <c r="A15" s="11">
        <v>7</v>
      </c>
      <c r="B15" s="12" t="s">
        <v>19</v>
      </c>
      <c r="C15" s="13">
        <v>1479772.1</v>
      </c>
      <c r="D15" s="13">
        <v>1723997.6</v>
      </c>
      <c r="E15" s="13">
        <v>1728327.2</v>
      </c>
      <c r="F15" s="13">
        <f t="shared" si="2"/>
        <v>116.79685000142926</v>
      </c>
      <c r="G15" s="13">
        <f t="shared" si="3"/>
        <v>100.25113724056227</v>
      </c>
      <c r="H15" s="12" t="s">
        <v>44</v>
      </c>
    </row>
    <row r="16" spans="1:8" s="4" customFormat="1" ht="172.5" customHeight="1" x14ac:dyDescent="0.25">
      <c r="A16" s="11">
        <v>8</v>
      </c>
      <c r="B16" s="12" t="s">
        <v>20</v>
      </c>
      <c r="C16" s="13">
        <v>7213961.7000000002</v>
      </c>
      <c r="D16" s="13">
        <v>10580910.6</v>
      </c>
      <c r="E16" s="13">
        <v>10034644</v>
      </c>
      <c r="F16" s="13">
        <f t="shared" si="2"/>
        <v>139.10032264241158</v>
      </c>
      <c r="G16" s="13">
        <f t="shared" si="3"/>
        <v>94.837243970287403</v>
      </c>
      <c r="H16" s="12" t="s">
        <v>59</v>
      </c>
    </row>
    <row r="17" spans="1:8" s="4" customFormat="1" ht="169.5" customHeight="1" x14ac:dyDescent="0.25">
      <c r="A17" s="11">
        <v>9</v>
      </c>
      <c r="B17" s="12" t="s">
        <v>21</v>
      </c>
      <c r="C17" s="13">
        <v>505600.4</v>
      </c>
      <c r="D17" s="13">
        <v>1084735.5</v>
      </c>
      <c r="E17" s="13">
        <v>1034403.8</v>
      </c>
      <c r="F17" s="13">
        <f t="shared" si="2"/>
        <v>204.589197318673</v>
      </c>
      <c r="G17" s="13">
        <f t="shared" si="3"/>
        <v>95.360002507523717</v>
      </c>
      <c r="H17" s="12" t="s">
        <v>54</v>
      </c>
    </row>
    <row r="18" spans="1:8" s="4" customFormat="1" ht="101.25" customHeight="1" x14ac:dyDescent="0.25">
      <c r="A18" s="11">
        <v>10</v>
      </c>
      <c r="B18" s="12" t="s">
        <v>38</v>
      </c>
      <c r="C18" s="13">
        <v>8033245.7999999998</v>
      </c>
      <c r="D18" s="13"/>
      <c r="E18" s="13">
        <v>0</v>
      </c>
      <c r="F18" s="13">
        <f t="shared" ref="F18" si="4">E18*100/C18</f>
        <v>0</v>
      </c>
      <c r="G18" s="13"/>
      <c r="H18" s="12" t="s">
        <v>58</v>
      </c>
    </row>
    <row r="19" spans="1:8" s="4" customFormat="1" ht="116.25" customHeight="1" x14ac:dyDescent="0.25">
      <c r="A19" s="11">
        <v>11</v>
      </c>
      <c r="B19" s="12" t="s">
        <v>22</v>
      </c>
      <c r="C19" s="13">
        <v>6189209.7999999998</v>
      </c>
      <c r="D19" s="13">
        <v>12792119.4</v>
      </c>
      <c r="E19" s="13">
        <v>10314423.300000001</v>
      </c>
      <c r="F19" s="13">
        <f t="shared" si="2"/>
        <v>166.65169922014925</v>
      </c>
      <c r="G19" s="13">
        <f t="shared" si="3"/>
        <v>80.631074315957378</v>
      </c>
      <c r="H19" s="12" t="s">
        <v>45</v>
      </c>
    </row>
    <row r="20" spans="1:8" s="4" customFormat="1" ht="115.5" customHeight="1" x14ac:dyDescent="0.25">
      <c r="A20" s="11">
        <v>12</v>
      </c>
      <c r="B20" s="12" t="s">
        <v>23</v>
      </c>
      <c r="C20" s="13">
        <v>2835022.3</v>
      </c>
      <c r="D20" s="13">
        <v>3665982.7</v>
      </c>
      <c r="E20" s="13">
        <v>3471010.8</v>
      </c>
      <c r="F20" s="13">
        <f t="shared" si="2"/>
        <v>122.43328033081082</v>
      </c>
      <c r="G20" s="13">
        <f t="shared" si="3"/>
        <v>94.681592469053385</v>
      </c>
      <c r="H20" s="12" t="s">
        <v>45</v>
      </c>
    </row>
    <row r="21" spans="1:8" s="4" customFormat="1" ht="137.25" customHeight="1" x14ac:dyDescent="0.25">
      <c r="A21" s="11">
        <v>13</v>
      </c>
      <c r="B21" s="12" t="s">
        <v>24</v>
      </c>
      <c r="C21" s="13">
        <v>27094742.100000001</v>
      </c>
      <c r="D21" s="13">
        <v>45055960.399999999</v>
      </c>
      <c r="E21" s="13">
        <v>43544344.799999997</v>
      </c>
      <c r="F21" s="13">
        <f t="shared" si="2"/>
        <v>160.71142009504493</v>
      </c>
      <c r="G21" s="13">
        <f t="shared" si="3"/>
        <v>96.64502634816769</v>
      </c>
      <c r="H21" s="12" t="s">
        <v>46</v>
      </c>
    </row>
    <row r="22" spans="1:8" s="4" customFormat="1" ht="120" customHeight="1" x14ac:dyDescent="0.25">
      <c r="A22" s="11">
        <v>14</v>
      </c>
      <c r="B22" s="12" t="s">
        <v>25</v>
      </c>
      <c r="C22" s="13">
        <v>12886931.6</v>
      </c>
      <c r="D22" s="13">
        <v>17326587.5</v>
      </c>
      <c r="E22" s="13">
        <v>17226713.199999999</v>
      </c>
      <c r="F22" s="13">
        <f t="shared" si="2"/>
        <v>133.6758332759367</v>
      </c>
      <c r="G22" s="13">
        <f t="shared" si="3"/>
        <v>99.423577781833842</v>
      </c>
      <c r="H22" s="12" t="s">
        <v>45</v>
      </c>
    </row>
    <row r="23" spans="1:8" s="4" customFormat="1" ht="135.75" customHeight="1" x14ac:dyDescent="0.25">
      <c r="A23" s="11">
        <v>15</v>
      </c>
      <c r="B23" s="12" t="s">
        <v>26</v>
      </c>
      <c r="C23" s="13">
        <v>712111.7</v>
      </c>
      <c r="D23" s="13">
        <v>1072403.3999999999</v>
      </c>
      <c r="E23" s="13">
        <v>1072677.8999999999</v>
      </c>
      <c r="F23" s="13">
        <f t="shared" si="2"/>
        <v>150.63337675816868</v>
      </c>
      <c r="G23" s="13">
        <f t="shared" si="3"/>
        <v>100.02559671108838</v>
      </c>
      <c r="H23" s="12" t="s">
        <v>47</v>
      </c>
    </row>
    <row r="24" spans="1:8" s="4" customFormat="1" ht="114.75" customHeight="1" x14ac:dyDescent="0.25">
      <c r="A24" s="11">
        <v>16</v>
      </c>
      <c r="B24" s="12" t="s">
        <v>27</v>
      </c>
      <c r="C24" s="13">
        <v>241626.6</v>
      </c>
      <c r="D24" s="13">
        <v>2126136.2999999998</v>
      </c>
      <c r="E24" s="13">
        <v>2176785.5</v>
      </c>
      <c r="F24" s="13">
        <f>E24*100/C24</f>
        <v>900.88818863486051</v>
      </c>
      <c r="G24" s="13">
        <f t="shared" si="3"/>
        <v>102.38221792271739</v>
      </c>
      <c r="H24" s="12" t="s">
        <v>60</v>
      </c>
    </row>
    <row r="25" spans="1:8" s="4" customFormat="1" ht="116.25" customHeight="1" x14ac:dyDescent="0.25">
      <c r="A25" s="11">
        <v>17</v>
      </c>
      <c r="B25" s="12" t="s">
        <v>28</v>
      </c>
      <c r="C25" s="13">
        <v>10778521.199999999</v>
      </c>
      <c r="D25" s="13">
        <v>14645044.1</v>
      </c>
      <c r="E25" s="13">
        <v>14678129</v>
      </c>
      <c r="F25" s="13">
        <f t="shared" si="2"/>
        <v>136.17943248096037</v>
      </c>
      <c r="G25" s="13">
        <f t="shared" si="3"/>
        <v>100.22591191787535</v>
      </c>
      <c r="H25" s="12" t="s">
        <v>48</v>
      </c>
    </row>
    <row r="26" spans="1:8" s="4" customFormat="1" ht="109.5" customHeight="1" x14ac:dyDescent="0.25">
      <c r="A26" s="11">
        <v>18</v>
      </c>
      <c r="B26" s="12" t="s">
        <v>29</v>
      </c>
      <c r="C26" s="13">
        <v>35785</v>
      </c>
      <c r="D26" s="13">
        <v>47970</v>
      </c>
      <c r="E26" s="13">
        <v>44914.400000000001</v>
      </c>
      <c r="F26" s="13">
        <f t="shared" si="2"/>
        <v>125.51180662288668</v>
      </c>
      <c r="G26" s="13">
        <f t="shared" si="3"/>
        <v>93.630185532624552</v>
      </c>
      <c r="H26" s="12" t="s">
        <v>57</v>
      </c>
    </row>
    <row r="27" spans="1:8" s="4" customFormat="1" ht="63.75" customHeight="1" x14ac:dyDescent="0.25">
      <c r="A27" s="11">
        <v>19</v>
      </c>
      <c r="B27" s="12" t="s">
        <v>30</v>
      </c>
      <c r="C27" s="13">
        <v>60128.1</v>
      </c>
      <c r="D27" s="13">
        <v>64446.1</v>
      </c>
      <c r="E27" s="13">
        <v>64161.1</v>
      </c>
      <c r="F27" s="13">
        <f t="shared" si="2"/>
        <v>106.70734648192776</v>
      </c>
      <c r="G27" s="13">
        <f t="shared" si="3"/>
        <v>99.557769981426347</v>
      </c>
      <c r="H27" s="12" t="s">
        <v>44</v>
      </c>
    </row>
    <row r="28" spans="1:8" s="4" customFormat="1" ht="56.25" x14ac:dyDescent="0.25">
      <c r="A28" s="11">
        <v>20</v>
      </c>
      <c r="B28" s="12" t="s">
        <v>31</v>
      </c>
      <c r="C28" s="13">
        <v>31298.400000000001</v>
      </c>
      <c r="D28" s="13">
        <v>33544.9</v>
      </c>
      <c r="E28" s="13">
        <v>33541.1</v>
      </c>
      <c r="F28" s="13">
        <f t="shared" si="2"/>
        <v>107.16554200853717</v>
      </c>
      <c r="G28" s="13">
        <f t="shared" si="3"/>
        <v>99.988671899454161</v>
      </c>
      <c r="H28" s="12" t="s">
        <v>44</v>
      </c>
    </row>
    <row r="29" spans="1:8" s="4" customFormat="1" ht="75" x14ac:dyDescent="0.25">
      <c r="A29" s="11">
        <v>21</v>
      </c>
      <c r="B29" s="12" t="s">
        <v>32</v>
      </c>
      <c r="C29" s="13">
        <v>122140</v>
      </c>
      <c r="D29" s="13">
        <v>122940</v>
      </c>
      <c r="E29" s="13">
        <v>119512.9</v>
      </c>
      <c r="F29" s="13">
        <f t="shared" si="2"/>
        <v>97.849107581463898</v>
      </c>
      <c r="G29" s="13">
        <f t="shared" si="3"/>
        <v>97.212380022775335</v>
      </c>
      <c r="H29" s="12"/>
    </row>
    <row r="30" spans="1:8" s="4" customFormat="1" ht="56.25" x14ac:dyDescent="0.25">
      <c r="A30" s="11">
        <v>22</v>
      </c>
      <c r="B30" s="12" t="s">
        <v>61</v>
      </c>
      <c r="C30" s="13"/>
      <c r="D30" s="13">
        <v>62076</v>
      </c>
      <c r="E30" s="13">
        <v>62075.6</v>
      </c>
      <c r="F30" s="13"/>
      <c r="G30" s="13">
        <f t="shared" ref="G30" si="5">E30*100/D30</f>
        <v>99.999355628584311</v>
      </c>
      <c r="H30" s="12"/>
    </row>
    <row r="31" spans="1:8" s="4" customFormat="1" ht="174" customHeight="1" x14ac:dyDescent="0.25">
      <c r="A31" s="11">
        <v>23</v>
      </c>
      <c r="B31" s="12" t="s">
        <v>33</v>
      </c>
      <c r="C31" s="13">
        <v>574670.69999999995</v>
      </c>
      <c r="D31" s="13">
        <v>695954.9</v>
      </c>
      <c r="E31" s="13">
        <v>702480.8</v>
      </c>
      <c r="F31" s="13">
        <f t="shared" si="2"/>
        <v>122.2405805620506</v>
      </c>
      <c r="G31" s="13">
        <f t="shared" si="3"/>
        <v>100.93769007158366</v>
      </c>
      <c r="H31" s="12" t="s">
        <v>49</v>
      </c>
    </row>
    <row r="32" spans="1:8" s="4" customFormat="1" ht="60" customHeight="1" x14ac:dyDescent="0.25">
      <c r="A32" s="11">
        <v>24</v>
      </c>
      <c r="B32" s="12" t="s">
        <v>6</v>
      </c>
      <c r="C32" s="13">
        <v>5596.6</v>
      </c>
      <c r="D32" s="13">
        <v>5596.6</v>
      </c>
      <c r="E32" s="13">
        <v>5596.6</v>
      </c>
      <c r="F32" s="13">
        <f t="shared" si="2"/>
        <v>100</v>
      </c>
      <c r="G32" s="13">
        <f t="shared" si="3"/>
        <v>100</v>
      </c>
      <c r="H32" s="12"/>
    </row>
    <row r="33" spans="1:8" s="4" customFormat="1" ht="63.75" customHeight="1" x14ac:dyDescent="0.25">
      <c r="A33" s="11">
        <v>25</v>
      </c>
      <c r="B33" s="12" t="s">
        <v>34</v>
      </c>
      <c r="C33" s="13">
        <v>56787.8</v>
      </c>
      <c r="D33" s="13">
        <v>117960</v>
      </c>
      <c r="E33" s="13">
        <v>113964.1</v>
      </c>
      <c r="F33" s="13">
        <f t="shared" si="2"/>
        <v>200.6841258157562</v>
      </c>
      <c r="G33" s="13">
        <f t="shared" si="3"/>
        <v>96.612495761275014</v>
      </c>
      <c r="H33" s="12" t="s">
        <v>44</v>
      </c>
    </row>
    <row r="34" spans="1:8" s="4" customFormat="1" ht="57" customHeight="1" x14ac:dyDescent="0.25">
      <c r="A34" s="11">
        <v>26</v>
      </c>
      <c r="B34" s="12" t="s">
        <v>35</v>
      </c>
      <c r="C34" s="13">
        <v>8714.1</v>
      </c>
      <c r="D34" s="13">
        <v>9421.7999999999993</v>
      </c>
      <c r="E34" s="13">
        <v>9360.2999999999993</v>
      </c>
      <c r="F34" s="13">
        <f t="shared" si="2"/>
        <v>107.41556787275793</v>
      </c>
      <c r="G34" s="13">
        <f t="shared" si="3"/>
        <v>99.347258485639685</v>
      </c>
      <c r="H34" s="12" t="s">
        <v>44</v>
      </c>
    </row>
    <row r="35" spans="1:8" ht="60" customHeight="1" x14ac:dyDescent="0.3">
      <c r="A35" s="11">
        <v>27</v>
      </c>
      <c r="B35" s="12" t="s">
        <v>36</v>
      </c>
      <c r="C35" s="13">
        <v>119050</v>
      </c>
      <c r="D35" s="13">
        <v>119050</v>
      </c>
      <c r="E35" s="13">
        <v>119050</v>
      </c>
      <c r="F35" s="13">
        <f t="shared" si="2"/>
        <v>100</v>
      </c>
      <c r="G35" s="13">
        <f t="shared" si="3"/>
        <v>100</v>
      </c>
      <c r="H35" s="12"/>
    </row>
    <row r="36" spans="1:8" ht="56.25" x14ac:dyDescent="0.3">
      <c r="A36" s="11">
        <v>28</v>
      </c>
      <c r="B36" s="12" t="s">
        <v>37</v>
      </c>
      <c r="C36" s="13">
        <v>216608.9</v>
      </c>
      <c r="D36" s="13">
        <v>273219.90000000002</v>
      </c>
      <c r="E36" s="13">
        <v>250615.5</v>
      </c>
      <c r="F36" s="13">
        <f t="shared" si="2"/>
        <v>115.69953958493858</v>
      </c>
      <c r="G36" s="13">
        <f t="shared" si="3"/>
        <v>91.726664126588133</v>
      </c>
      <c r="H36" s="12" t="s">
        <v>44</v>
      </c>
    </row>
    <row r="37" spans="1:8" ht="77.25" customHeight="1" x14ac:dyDescent="0.3">
      <c r="A37" s="11">
        <v>29</v>
      </c>
      <c r="B37" s="12" t="s">
        <v>39</v>
      </c>
      <c r="C37" s="13">
        <v>3017.6</v>
      </c>
      <c r="D37" s="13">
        <v>1510</v>
      </c>
      <c r="E37" s="13">
        <v>1233.7</v>
      </c>
      <c r="F37" s="13">
        <f t="shared" si="2"/>
        <v>40.883483563096505</v>
      </c>
      <c r="G37" s="13">
        <f t="shared" si="3"/>
        <v>81.701986754966882</v>
      </c>
      <c r="H37" s="12"/>
    </row>
    <row r="38" spans="1:8" ht="134.25" customHeight="1" x14ac:dyDescent="0.3">
      <c r="A38" s="11">
        <v>30</v>
      </c>
      <c r="B38" s="12" t="s">
        <v>5</v>
      </c>
      <c r="C38" s="13">
        <v>3296913.2</v>
      </c>
      <c r="D38" s="13">
        <v>4084552.7</v>
      </c>
      <c r="E38" s="13">
        <v>3851333.1</v>
      </c>
      <c r="F38" s="13">
        <f t="shared" si="2"/>
        <v>116.81633292620502</v>
      </c>
      <c r="G38" s="13">
        <f t="shared" si="3"/>
        <v>94.29020465325371</v>
      </c>
      <c r="H38" s="12" t="s">
        <v>50</v>
      </c>
    </row>
    <row r="39" spans="1:8" ht="150.75" customHeight="1" x14ac:dyDescent="0.3">
      <c r="A39" s="11">
        <v>31</v>
      </c>
      <c r="B39" s="12" t="s">
        <v>40</v>
      </c>
      <c r="C39" s="13"/>
      <c r="D39" s="13">
        <v>240000</v>
      </c>
      <c r="E39" s="13">
        <v>80000</v>
      </c>
      <c r="F39" s="13"/>
      <c r="G39" s="13">
        <f t="shared" ref="G39:G41" si="6">E39*100/D39</f>
        <v>33.333333333333336</v>
      </c>
      <c r="H39" s="12" t="s">
        <v>51</v>
      </c>
    </row>
    <row r="40" spans="1:8" ht="59.25" customHeight="1" x14ac:dyDescent="0.3">
      <c r="A40" s="11">
        <v>32</v>
      </c>
      <c r="B40" s="12" t="s">
        <v>41</v>
      </c>
      <c r="C40" s="13"/>
      <c r="D40" s="13">
        <v>4764769.7</v>
      </c>
      <c r="E40" s="13">
        <v>4337968.3</v>
      </c>
      <c r="F40" s="13"/>
      <c r="G40" s="13">
        <f t="shared" si="6"/>
        <v>91.042559727493227</v>
      </c>
      <c r="H40" s="12" t="s">
        <v>52</v>
      </c>
    </row>
    <row r="41" spans="1:8" ht="60" customHeight="1" x14ac:dyDescent="0.3">
      <c r="A41" s="11">
        <v>33</v>
      </c>
      <c r="B41" s="12" t="s">
        <v>42</v>
      </c>
      <c r="C41" s="13"/>
      <c r="D41" s="13">
        <v>3772739.9</v>
      </c>
      <c r="E41" s="13">
        <v>3708426</v>
      </c>
      <c r="F41" s="13"/>
      <c r="G41" s="13">
        <f t="shared" si="6"/>
        <v>98.295299922478094</v>
      </c>
      <c r="H41" s="12" t="s">
        <v>52</v>
      </c>
    </row>
  </sheetData>
  <autoFilter ref="E8:E34"/>
  <mergeCells count="9">
    <mergeCell ref="A1:H1"/>
    <mergeCell ref="H3:H5"/>
    <mergeCell ref="G3:G5"/>
    <mergeCell ref="E3:E5"/>
    <mergeCell ref="F3:F5"/>
    <mergeCell ref="A3:A5"/>
    <mergeCell ref="B3:B5"/>
    <mergeCell ref="D3:D5"/>
    <mergeCell ref="C3:C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2020-05-28T14:26:55Z</cp:lastPrinted>
  <dcterms:created xsi:type="dcterms:W3CDTF">2016-07-20T06:48:49Z</dcterms:created>
  <dcterms:modified xsi:type="dcterms:W3CDTF">2020-05-28T14:26:58Z</dcterms:modified>
</cp:coreProperties>
</file>