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ГП!$D$8:$D$33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ГП!$A$1:$H$39</definedName>
  </definedNames>
  <calcPr calcId="145621"/>
</workbook>
</file>

<file path=xl/calcChain.xml><?xml version="1.0" encoding="utf-8"?>
<calcChain xmlns="http://schemas.openxmlformats.org/spreadsheetml/2006/main">
  <c r="D7" i="1" l="1"/>
  <c r="C7" i="1" l="1"/>
  <c r="H7" i="1" s="1"/>
  <c r="E39" i="1"/>
  <c r="E38" i="1"/>
  <c r="E37" i="1"/>
  <c r="H37" i="1" l="1"/>
  <c r="H38" i="1"/>
  <c r="H39" i="1"/>
  <c r="H6" i="1" l="1"/>
  <c r="E9" i="1" l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H14" i="1"/>
  <c r="H15" i="1"/>
  <c r="F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E22" i="1"/>
  <c r="F22" i="1"/>
  <c r="G22" i="1"/>
  <c r="H22" i="1"/>
  <c r="H23" i="1"/>
  <c r="F23" i="1"/>
  <c r="H24" i="1"/>
  <c r="F24" i="1"/>
  <c r="H25" i="1"/>
  <c r="F25" i="1"/>
  <c r="H26" i="1"/>
  <c r="F26" i="1"/>
  <c r="H27" i="1"/>
  <c r="F27" i="1"/>
  <c r="H28" i="1"/>
  <c r="F28" i="1"/>
  <c r="H29" i="1"/>
  <c r="F29" i="1"/>
  <c r="H30" i="1"/>
  <c r="F30" i="1"/>
  <c r="G30" i="1"/>
  <c r="E31" i="1"/>
  <c r="F31" i="1"/>
  <c r="G31" i="1"/>
  <c r="H31" i="1"/>
  <c r="E32" i="1"/>
  <c r="F32" i="1"/>
  <c r="G32" i="1"/>
  <c r="E33" i="1"/>
  <c r="F33" i="1"/>
  <c r="G33" i="1"/>
  <c r="H33" i="1"/>
  <c r="E34" i="1"/>
  <c r="H34" i="1"/>
  <c r="H35" i="1"/>
  <c r="E35" i="1"/>
  <c r="E36" i="1"/>
  <c r="E30" i="1" l="1"/>
  <c r="E29" i="1"/>
  <c r="E28" i="1"/>
  <c r="E27" i="1"/>
  <c r="E26" i="1"/>
  <c r="E25" i="1"/>
  <c r="E24" i="1"/>
  <c r="E23" i="1"/>
  <c r="E15" i="1"/>
  <c r="H32" i="1"/>
  <c r="H21" i="1"/>
  <c r="H36" i="1"/>
  <c r="G7" i="1" l="1"/>
  <c r="F7" i="1"/>
  <c r="E7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<sst xmlns="http://schemas.openxmlformats.org/spreadsheetml/2006/main" count="44" uniqueCount="44">
  <si>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</si>
  <si>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</si>
  <si>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</si>
  <si>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</si>
  <si>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</si>
  <si>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</si>
  <si>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</si>
  <si>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</si>
  <si>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</si>
  <si>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</si>
  <si>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</si>
  <si>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</si>
  <si>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</si>
  <si>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</si>
  <si>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</si>
  <si>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</si>
  <si>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</si>
  <si>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</si>
  <si>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</si>
  <si>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</si>
  <si>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</si>
  <si>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</si>
  <si>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</si>
  <si>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</si>
  <si>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</si>
  <si>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</si>
  <si>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</si>
  <si>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</si>
  <si>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</si>
  <si>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</si>
  <si>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</si>
  <si>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</si>
  <si>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</si>
  <si>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</si>
  <si>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</si>
  <si>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</si>
  <si>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</si>
  <si>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</si>
  <si>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</si>
  <si>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</si>
  <si>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</si>
  <si>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План на 2020 год 
(по Закону РТ № 92-ЗРТ 
от 30.11.2019 
(в ред. от 26.02.2020 
№ 1-ЗРТ)</t>
  </si>
  <si>
    <t>Исполнение 
за 1 квартал 
2020 года</t>
  </si>
  <si>
    <t>Сведения об исполнении бюджета Республики Татарстан в разрезе государственных программ 
за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</si>
</sst>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39"/>
  <sheetViews>
    <sheetView showGridLines="0" tabSelected="1" view="pageBreakPreview" zoomScale="80" zoomScaleNormal="70" zoomScaleSheetLayoutView="80" workbookViewId="0">
      <selection activeCell="D13" sqref="D13"/>
    </sheetView>
  </sheetViews>
  <sheetFormatPr defaultColWidth="8.85546875" defaultRowHeight="18.75" x14ac:dyDescent="0.3"/>
  <cols>
    <col min="1" max="1" width="4.5703125" style="2" customWidth="1"/>
    <col min="2" max="2" width="86.7109375" style="1" customWidth="1"/>
    <col min="3" max="3" width="32.7109375" style="1" customWidth="1"/>
    <col min="4" max="4" width="25.42578125" style="1" customWidth="1"/>
    <col min="5" max="5" width="16.42578125" style="1" hidden="1" customWidth="1"/>
    <col min="6" max="6" width="24.140625" style="1" hidden="1" customWidth="1"/>
    <col min="7" max="7" width="23.140625" style="1" hidden="1" customWidth="1"/>
    <col min="8" max="8" width="20" style="1" customWidth="1"/>
    <col min="9" max="15" width="8.85546875" style="1"/>
    <col min="16" max="16" width="8.85546875" style="1" customWidth="1"/>
    <col min="17" max="16384" width="8.85546875" style="1"/>
  </cols>
  <sheetData>
    <row r="1" spans="1:8" ht="39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x14ac:dyDescent="0.3">
      <c r="C2" s="3"/>
      <c r="E2" s="4"/>
      <c r="F2" s="4"/>
      <c r="G2" s="4"/>
      <c r="H2" s="6" t="s">
        <v>7</v>
      </c>
    </row>
    <row r="3" spans="1:8" ht="18.75" customHeight="1" x14ac:dyDescent="0.3">
      <c r="A3" s="22"/>
      <c r="B3" s="20" t="s">
        <v>0</v>
      </c>
      <c r="C3" s="20" t="s">
        <v>41</v>
      </c>
      <c r="D3" s="20" t="s">
        <v>42</v>
      </c>
      <c r="E3" s="23" t="s">
        <v>6</v>
      </c>
      <c r="F3" s="23"/>
      <c r="G3" s="23"/>
      <c r="H3" s="20" t="s">
        <v>5</v>
      </c>
    </row>
    <row r="4" spans="1:8" x14ac:dyDescent="0.3">
      <c r="A4" s="22"/>
      <c r="B4" s="20"/>
      <c r="C4" s="20"/>
      <c r="D4" s="20"/>
      <c r="E4" s="23" t="s">
        <v>1</v>
      </c>
      <c r="F4" s="23" t="s">
        <v>2</v>
      </c>
      <c r="G4" s="23"/>
      <c r="H4" s="20"/>
    </row>
    <row r="5" spans="1:8" ht="101.25" customHeight="1" x14ac:dyDescent="0.3">
      <c r="A5" s="22"/>
      <c r="B5" s="20"/>
      <c r="C5" s="20"/>
      <c r="D5" s="20"/>
      <c r="E5" s="23"/>
      <c r="F5" s="7" t="s">
        <v>4</v>
      </c>
      <c r="G5" s="7" t="s">
        <v>3</v>
      </c>
      <c r="H5" s="20"/>
    </row>
    <row r="6" spans="1:8" x14ac:dyDescent="0.3">
      <c r="A6" s="8"/>
      <c r="B6" s="9" t="s">
        <v>8</v>
      </c>
      <c r="C6" s="10">
        <v>310554914.80000001</v>
      </c>
      <c r="D6" s="10">
        <v>47394714.600000001</v>
      </c>
      <c r="E6" s="11"/>
      <c r="F6" s="11"/>
      <c r="G6" s="11"/>
      <c r="H6" s="10">
        <f>D6*100/C6</f>
        <v>15.261299158805004</v>
      </c>
    </row>
    <row r="7" spans="1:8" ht="39" x14ac:dyDescent="0.35">
      <c r="A7" s="8"/>
      <c r="B7" s="12" t="s">
        <v>9</v>
      </c>
      <c r="C7" s="10">
        <f>SUM(C9:C39)</f>
        <v>283767651.59999996</v>
      </c>
      <c r="D7" s="10">
        <f>SUM(D9:D39)</f>
        <v>46151154.700000003</v>
      </c>
      <c r="E7" s="13">
        <f>SUM(E9:E33)</f>
        <v>-219779716.69999996</v>
      </c>
      <c r="F7" s="13" t="e">
        <f>SUM(F9:F33)</f>
        <v>#REF!</v>
      </c>
      <c r="G7" s="13" t="e">
        <f>SUM(G9:G33)</f>
        <v>#REF!</v>
      </c>
      <c r="H7" s="10">
        <f>D7*100/C7</f>
        <v>16.263712385742565</v>
      </c>
    </row>
    <row r="8" spans="1:8" x14ac:dyDescent="0.3">
      <c r="A8" s="8"/>
      <c r="B8" s="14"/>
      <c r="C8" s="10"/>
      <c r="D8" s="10"/>
      <c r="E8" s="13"/>
      <c r="F8" s="13"/>
      <c r="G8" s="13"/>
      <c r="H8" s="10"/>
    </row>
    <row r="9" spans="1:8" s="5" customFormat="1" ht="37.5" x14ac:dyDescent="0.25">
      <c r="A9" s="15">
        <v>1</v>
      </c>
      <c r="B9" s="16" t="s">
        <v>10</v>
      </c>
      <c r="C9" s="17">
        <v>42987347.600000001</v>
      </c>
      <c r="D9" s="17">
        <v>9467078.3000000007</v>
      </c>
      <c r="E9" s="18">
        <f t="shared" ref="E9:E39" si="0">D9-C9</f>
        <v>-33520269.300000001</v>
      </c>
      <c r="F9" s="18" t="e">
        <f>#REF!-#REF!</f>
        <v>#REF!</v>
      </c>
      <c r="G9" s="18" t="e">
        <f>#REF!-#REF!</f>
        <v>#REF!</v>
      </c>
      <c r="H9" s="17">
        <f t="shared" ref="H9:H39" si="1">D9*100/C9</f>
        <v>22.022941233992302</v>
      </c>
    </row>
    <row r="10" spans="1:8" s="5" customFormat="1" ht="37.5" x14ac:dyDescent="0.25">
      <c r="A10" s="15">
        <v>2</v>
      </c>
      <c r="B10" s="16" t="s">
        <v>11</v>
      </c>
      <c r="C10" s="17">
        <v>66236294.100000001</v>
      </c>
      <c r="D10" s="17">
        <v>11188978.800000001</v>
      </c>
      <c r="E10" s="18">
        <f t="shared" si="0"/>
        <v>-55047315.299999997</v>
      </c>
      <c r="F10" s="18" t="e">
        <f>#REF!-#REF!</f>
        <v>#REF!</v>
      </c>
      <c r="G10" s="18" t="e">
        <f>#REF!-#REF!</f>
        <v>#REF!</v>
      </c>
      <c r="H10" s="17">
        <f t="shared" si="1"/>
        <v>16.892519353675617</v>
      </c>
    </row>
    <row r="11" spans="1:8" s="5" customFormat="1" ht="37.5" x14ac:dyDescent="0.25">
      <c r="A11" s="15">
        <v>3</v>
      </c>
      <c r="B11" s="16" t="s">
        <v>12</v>
      </c>
      <c r="C11" s="17">
        <v>31008693.899999999</v>
      </c>
      <c r="D11" s="17">
        <v>6399108.9000000004</v>
      </c>
      <c r="E11" s="18">
        <f t="shared" si="0"/>
        <v>-24609585</v>
      </c>
      <c r="F11" s="18" t="e">
        <f>#REF!-#REF!</f>
        <v>#REF!</v>
      </c>
      <c r="G11" s="18" t="e">
        <f>#REF!-#REF!</f>
        <v>#REF!</v>
      </c>
      <c r="H11" s="17">
        <f t="shared" si="1"/>
        <v>20.636499301249192</v>
      </c>
    </row>
    <row r="12" spans="1:8" s="5" customFormat="1" ht="57.75" customHeight="1" x14ac:dyDescent="0.25">
      <c r="A12" s="15">
        <v>4</v>
      </c>
      <c r="B12" s="16" t="s">
        <v>13</v>
      </c>
      <c r="C12" s="17">
        <v>12209815.4</v>
      </c>
      <c r="D12" s="17">
        <v>133559.70000000001</v>
      </c>
      <c r="E12" s="18">
        <f t="shared" si="0"/>
        <v>-12076255.700000001</v>
      </c>
      <c r="F12" s="18" t="e">
        <f>#REF!-#REF!</f>
        <v>#REF!</v>
      </c>
      <c r="G12" s="18" t="e">
        <f>#REF!-#REF!</f>
        <v>#REF!</v>
      </c>
      <c r="H12" s="17">
        <f t="shared" si="1"/>
        <v>1.0938715748315082</v>
      </c>
    </row>
    <row r="13" spans="1:8" s="5" customFormat="1" ht="37.5" x14ac:dyDescent="0.25">
      <c r="A13" s="15">
        <v>5</v>
      </c>
      <c r="B13" s="16" t="s">
        <v>14</v>
      </c>
      <c r="C13" s="17">
        <v>1794493.1</v>
      </c>
      <c r="D13" s="17">
        <v>391046.40000000002</v>
      </c>
      <c r="E13" s="18">
        <f t="shared" si="0"/>
        <v>-1403446.7000000002</v>
      </c>
      <c r="F13" s="18" t="e">
        <f>#REF!-#REF!</f>
        <v>#REF!</v>
      </c>
      <c r="G13" s="18" t="e">
        <f>#REF!-#REF!</f>
        <v>#REF!</v>
      </c>
      <c r="H13" s="17">
        <f t="shared" si="1"/>
        <v>21.791468576836543</v>
      </c>
    </row>
    <row r="14" spans="1:8" s="5" customFormat="1" ht="39.75" customHeight="1" x14ac:dyDescent="0.25">
      <c r="A14" s="15">
        <v>6</v>
      </c>
      <c r="B14" s="16" t="s">
        <v>15</v>
      </c>
      <c r="C14" s="17">
        <v>2432919.7999999998</v>
      </c>
      <c r="D14" s="17">
        <v>782268.3</v>
      </c>
      <c r="E14" s="18">
        <f t="shared" si="0"/>
        <v>-1650651.4999999998</v>
      </c>
      <c r="F14" s="18" t="e">
        <f>#REF!-#REF!</f>
        <v>#REF!</v>
      </c>
      <c r="G14" s="18"/>
      <c r="H14" s="17">
        <f t="shared" si="1"/>
        <v>32.153476657964646</v>
      </c>
    </row>
    <row r="15" spans="1:8" s="5" customFormat="1" ht="60" customHeight="1" x14ac:dyDescent="0.25">
      <c r="A15" s="15">
        <v>7</v>
      </c>
      <c r="B15" s="16" t="s">
        <v>16</v>
      </c>
      <c r="C15" s="17">
        <v>1880182</v>
      </c>
      <c r="D15" s="17">
        <v>277661.5</v>
      </c>
      <c r="E15" s="18">
        <f t="shared" si="0"/>
        <v>-1602520.5</v>
      </c>
      <c r="F15" s="18" t="e">
        <f>#REF!-#REF!</f>
        <v>#REF!</v>
      </c>
      <c r="G15" s="18"/>
      <c r="H15" s="17">
        <f t="shared" si="1"/>
        <v>14.767799074770421</v>
      </c>
    </row>
    <row r="16" spans="1:8" s="5" customFormat="1" ht="23.25" customHeight="1" x14ac:dyDescent="0.25">
      <c r="A16" s="15">
        <v>8</v>
      </c>
      <c r="B16" s="16" t="s">
        <v>17</v>
      </c>
      <c r="C16" s="17">
        <v>10253640.300000001</v>
      </c>
      <c r="D16" s="17">
        <v>1194112.1000000001</v>
      </c>
      <c r="E16" s="18">
        <f t="shared" si="0"/>
        <v>-9059528.2000000011</v>
      </c>
      <c r="F16" s="18" t="e">
        <f>#REF!-#REF!</f>
        <v>#REF!</v>
      </c>
      <c r="G16" s="18" t="e">
        <f>#REF!-#REF!</f>
        <v>#REF!</v>
      </c>
      <c r="H16" s="17">
        <f t="shared" si="1"/>
        <v>11.645738148235999</v>
      </c>
    </row>
    <row r="17" spans="1:8" s="5" customFormat="1" ht="36.75" customHeight="1" x14ac:dyDescent="0.25">
      <c r="A17" s="15">
        <v>9</v>
      </c>
      <c r="B17" s="16" t="s">
        <v>18</v>
      </c>
      <c r="C17" s="17">
        <v>2091118.8</v>
      </c>
      <c r="D17" s="17">
        <v>70699.199999999997</v>
      </c>
      <c r="E17" s="18">
        <f t="shared" si="0"/>
        <v>-2020419.6</v>
      </c>
      <c r="F17" s="18" t="e">
        <f>#REF!-#REF!</f>
        <v>#REF!</v>
      </c>
      <c r="G17" s="18" t="e">
        <f>#REF!-#REF!</f>
        <v>#REF!</v>
      </c>
      <c r="H17" s="17">
        <f t="shared" si="1"/>
        <v>3.3809269946786378</v>
      </c>
    </row>
    <row r="18" spans="1:8" s="5" customFormat="1" ht="37.5" x14ac:dyDescent="0.25">
      <c r="A18" s="15">
        <v>10</v>
      </c>
      <c r="B18" s="16" t="s">
        <v>19</v>
      </c>
      <c r="C18" s="17">
        <v>13573548.300000001</v>
      </c>
      <c r="D18" s="17">
        <v>841609.7</v>
      </c>
      <c r="E18" s="18">
        <f t="shared" si="0"/>
        <v>-12731938.600000001</v>
      </c>
      <c r="F18" s="18" t="e">
        <f>#REF!-#REF!</f>
        <v>#REF!</v>
      </c>
      <c r="G18" s="18" t="e">
        <f>#REF!-#REF!</f>
        <v>#REF!</v>
      </c>
      <c r="H18" s="17">
        <f t="shared" si="1"/>
        <v>6.2003661931198932</v>
      </c>
    </row>
    <row r="19" spans="1:8" s="5" customFormat="1" ht="60" customHeight="1" x14ac:dyDescent="0.25">
      <c r="A19" s="15">
        <v>11</v>
      </c>
      <c r="B19" s="16" t="s">
        <v>20</v>
      </c>
      <c r="C19" s="17">
        <v>2975594.1</v>
      </c>
      <c r="D19" s="17">
        <v>452655.9</v>
      </c>
      <c r="E19" s="18">
        <f t="shared" si="0"/>
        <v>-2522938.2000000002</v>
      </c>
      <c r="F19" s="18" t="e">
        <f>#REF!-#REF!</f>
        <v>#REF!</v>
      </c>
      <c r="G19" s="18" t="e">
        <f>#REF!-#REF!</f>
        <v>#REF!</v>
      </c>
      <c r="H19" s="17">
        <f t="shared" si="1"/>
        <v>15.212286514481258</v>
      </c>
    </row>
    <row r="20" spans="1:8" s="5" customFormat="1" ht="37.5" x14ac:dyDescent="0.25">
      <c r="A20" s="15">
        <v>12</v>
      </c>
      <c r="B20" s="16" t="s">
        <v>21</v>
      </c>
      <c r="C20" s="17">
        <v>45014828.100000001</v>
      </c>
      <c r="D20" s="17">
        <v>5305659.5999999996</v>
      </c>
      <c r="E20" s="18">
        <f t="shared" si="0"/>
        <v>-39709168.5</v>
      </c>
      <c r="F20" s="18" t="e">
        <f>#REF!-#REF!</f>
        <v>#REF!</v>
      </c>
      <c r="G20" s="18" t="e">
        <f>#REF!-#REF!</f>
        <v>#REF!</v>
      </c>
      <c r="H20" s="17">
        <f t="shared" si="1"/>
        <v>11.786470867362924</v>
      </c>
    </row>
    <row r="21" spans="1:8" s="5" customFormat="1" ht="56.25" x14ac:dyDescent="0.25">
      <c r="A21" s="15">
        <v>13</v>
      </c>
      <c r="B21" s="16" t="s">
        <v>22</v>
      </c>
      <c r="C21" s="17">
        <v>18877094.600000001</v>
      </c>
      <c r="D21" s="17">
        <v>4127843</v>
      </c>
      <c r="E21" s="18">
        <f t="shared" si="0"/>
        <v>-14749251.600000001</v>
      </c>
      <c r="F21" s="18" t="e">
        <f>#REF!-#REF!</f>
        <v>#REF!</v>
      </c>
      <c r="G21" s="18" t="e">
        <f>#REF!-#REF!</f>
        <v>#REF!</v>
      </c>
      <c r="H21" s="17">
        <f t="shared" si="1"/>
        <v>21.866940265267303</v>
      </c>
    </row>
    <row r="22" spans="1:8" s="5" customFormat="1" ht="37.5" x14ac:dyDescent="0.25">
      <c r="A22" s="15">
        <v>14</v>
      </c>
      <c r="B22" s="16" t="s">
        <v>23</v>
      </c>
      <c r="C22" s="17">
        <v>963254.7</v>
      </c>
      <c r="D22" s="17">
        <v>156009.29999999999</v>
      </c>
      <c r="E22" s="18">
        <f t="shared" si="0"/>
        <v>-807245.39999999991</v>
      </c>
      <c r="F22" s="18" t="e">
        <f>#REF!-#REF!</f>
        <v>#REF!</v>
      </c>
      <c r="G22" s="18" t="e">
        <f>#REF!-#REF!</f>
        <v>#REF!</v>
      </c>
      <c r="H22" s="17">
        <f t="shared" si="1"/>
        <v>16.19605904855694</v>
      </c>
    </row>
    <row r="23" spans="1:8" s="5" customFormat="1" ht="37.5" x14ac:dyDescent="0.25">
      <c r="A23" s="15">
        <v>15</v>
      </c>
      <c r="B23" s="16" t="s">
        <v>24</v>
      </c>
      <c r="C23" s="17">
        <v>421827.7</v>
      </c>
      <c r="D23" s="17">
        <v>128853.7</v>
      </c>
      <c r="E23" s="18">
        <f t="shared" si="0"/>
        <v>-292974</v>
      </c>
      <c r="F23" s="18" t="e">
        <f>#REF!-#REF!</f>
        <v>#REF!</v>
      </c>
      <c r="G23" s="18"/>
      <c r="H23" s="17">
        <f t="shared" si="1"/>
        <v>30.546524090286152</v>
      </c>
    </row>
    <row r="24" spans="1:8" s="5" customFormat="1" ht="37.5" x14ac:dyDescent="0.25">
      <c r="A24" s="15">
        <v>16</v>
      </c>
      <c r="B24" s="16" t="s">
        <v>25</v>
      </c>
      <c r="C24" s="17">
        <v>10908509</v>
      </c>
      <c r="D24" s="17">
        <v>4275059.9000000004</v>
      </c>
      <c r="E24" s="18">
        <f t="shared" si="0"/>
        <v>-6633449.0999999996</v>
      </c>
      <c r="F24" s="18" t="e">
        <f>#REF!-#REF!</f>
        <v>#REF!</v>
      </c>
      <c r="G24" s="18"/>
      <c r="H24" s="17">
        <f t="shared" si="1"/>
        <v>39.190139550693871</v>
      </c>
    </row>
    <row r="25" spans="1:8" s="5" customFormat="1" ht="57" customHeight="1" x14ac:dyDescent="0.25">
      <c r="A25" s="15">
        <v>17</v>
      </c>
      <c r="B25" s="16" t="s">
        <v>26</v>
      </c>
      <c r="C25" s="17">
        <v>35585</v>
      </c>
      <c r="D25" s="17">
        <v>12844.5</v>
      </c>
      <c r="E25" s="18">
        <f t="shared" si="0"/>
        <v>-22740.5</v>
      </c>
      <c r="F25" s="18" t="e">
        <f>#REF!-#REF!</f>
        <v>#REF!</v>
      </c>
      <c r="G25" s="18"/>
      <c r="H25" s="17">
        <f t="shared" si="1"/>
        <v>36.095264858788816</v>
      </c>
    </row>
    <row r="26" spans="1:8" s="5" customFormat="1" ht="37.5" x14ac:dyDescent="0.25">
      <c r="A26" s="15">
        <v>18</v>
      </c>
      <c r="B26" s="16" t="s">
        <v>27</v>
      </c>
      <c r="C26" s="17">
        <v>67146</v>
      </c>
      <c r="D26" s="17">
        <v>934.1</v>
      </c>
      <c r="E26" s="18">
        <f t="shared" si="0"/>
        <v>-66211.899999999994</v>
      </c>
      <c r="F26" s="18" t="e">
        <f>#REF!-#REF!</f>
        <v>#REF!</v>
      </c>
      <c r="G26" s="18"/>
      <c r="H26" s="17">
        <f t="shared" si="1"/>
        <v>1.3911476484079468</v>
      </c>
    </row>
    <row r="27" spans="1:8" s="5" customFormat="1" ht="37.5" x14ac:dyDescent="0.25">
      <c r="A27" s="15">
        <v>19</v>
      </c>
      <c r="B27" s="16" t="s">
        <v>28</v>
      </c>
      <c r="C27" s="17">
        <v>44689.9</v>
      </c>
      <c r="D27" s="17">
        <v>5160.5</v>
      </c>
      <c r="E27" s="18">
        <f t="shared" si="0"/>
        <v>-39529.4</v>
      </c>
      <c r="F27" s="18" t="e">
        <f>#REF!-#REF!</f>
        <v>#REF!</v>
      </c>
      <c r="G27" s="18"/>
      <c r="H27" s="17">
        <f t="shared" si="1"/>
        <v>11.547351862501371</v>
      </c>
    </row>
    <row r="28" spans="1:8" s="5" customFormat="1" ht="56.25" x14ac:dyDescent="0.25">
      <c r="A28" s="15">
        <v>20</v>
      </c>
      <c r="B28" s="16" t="s">
        <v>29</v>
      </c>
      <c r="C28" s="17">
        <v>123410</v>
      </c>
      <c r="D28" s="17">
        <v>6387.7</v>
      </c>
      <c r="E28" s="18">
        <f t="shared" si="0"/>
        <v>-117022.3</v>
      </c>
      <c r="F28" s="18" t="e">
        <f>#REF!-#REF!</f>
        <v>#REF!</v>
      </c>
      <c r="G28" s="18"/>
      <c r="H28" s="17">
        <f t="shared" si="1"/>
        <v>5.1759987035086299</v>
      </c>
    </row>
    <row r="29" spans="1:8" s="5" customFormat="1" ht="37.5" x14ac:dyDescent="0.25">
      <c r="A29" s="15">
        <v>21</v>
      </c>
      <c r="B29" s="16" t="s">
        <v>30</v>
      </c>
      <c r="C29" s="17">
        <v>351400</v>
      </c>
      <c r="D29" s="17">
        <v>0</v>
      </c>
      <c r="E29" s="18">
        <f t="shared" si="0"/>
        <v>-351400</v>
      </c>
      <c r="F29" s="18" t="e">
        <f>#REF!-#REF!</f>
        <v>#REF!</v>
      </c>
      <c r="G29" s="18"/>
      <c r="H29" s="17">
        <f t="shared" si="1"/>
        <v>0</v>
      </c>
    </row>
    <row r="30" spans="1:8" s="5" customFormat="1" ht="21" customHeight="1" x14ac:dyDescent="0.25">
      <c r="A30" s="15">
        <v>22</v>
      </c>
      <c r="B30" s="16" t="s">
        <v>31</v>
      </c>
      <c r="C30" s="17">
        <v>582032.6</v>
      </c>
      <c r="D30" s="17">
        <v>106822.9</v>
      </c>
      <c r="E30" s="18">
        <f t="shared" si="0"/>
        <v>-475209.69999999995</v>
      </c>
      <c r="F30" s="18" t="e">
        <f>#REF!-#REF!</f>
        <v>#REF!</v>
      </c>
      <c r="G30" s="18" t="e">
        <f>#REF!-#REF!</f>
        <v>#REF!</v>
      </c>
      <c r="H30" s="17">
        <f t="shared" si="1"/>
        <v>18.353422127901428</v>
      </c>
    </row>
    <row r="31" spans="1:8" s="5" customFormat="1" ht="38.25" customHeight="1" x14ac:dyDescent="0.25">
      <c r="A31" s="15">
        <v>23</v>
      </c>
      <c r="B31" s="16" t="s">
        <v>32</v>
      </c>
      <c r="C31" s="17">
        <v>8388</v>
      </c>
      <c r="D31" s="17">
        <v>2516.4</v>
      </c>
      <c r="E31" s="18">
        <f t="shared" si="0"/>
        <v>-5871.6</v>
      </c>
      <c r="F31" s="18" t="e">
        <f>#REF!-#REF!</f>
        <v>#REF!</v>
      </c>
      <c r="G31" s="18" t="e">
        <f>#REF!-#REF!</f>
        <v>#REF!</v>
      </c>
      <c r="H31" s="17">
        <f t="shared" si="1"/>
        <v>30</v>
      </c>
    </row>
    <row r="32" spans="1:8" s="5" customFormat="1" ht="37.5" x14ac:dyDescent="0.25">
      <c r="A32" s="15">
        <v>24</v>
      </c>
      <c r="B32" s="16" t="s">
        <v>33</v>
      </c>
      <c r="C32" s="17">
        <v>266876.09999999998</v>
      </c>
      <c r="D32" s="17">
        <v>9605.6</v>
      </c>
      <c r="E32" s="18">
        <f t="shared" si="0"/>
        <v>-257270.49999999997</v>
      </c>
      <c r="F32" s="18" t="e">
        <f>#REF!-#REF!</f>
        <v>#REF!</v>
      </c>
      <c r="G32" s="18" t="e">
        <f>#REF!-#REF!</f>
        <v>#REF!</v>
      </c>
      <c r="H32" s="17">
        <f t="shared" si="1"/>
        <v>3.5992732207942191</v>
      </c>
    </row>
    <row r="33" spans="1:8" s="5" customFormat="1" ht="37.5" x14ac:dyDescent="0.25">
      <c r="A33" s="15">
        <v>25</v>
      </c>
      <c r="B33" s="16" t="s">
        <v>34</v>
      </c>
      <c r="C33" s="17">
        <v>8837.1</v>
      </c>
      <c r="D33" s="17">
        <v>1333.5</v>
      </c>
      <c r="E33" s="18">
        <f t="shared" si="0"/>
        <v>-7503.6</v>
      </c>
      <c r="F33" s="18" t="e">
        <f>#REF!-#REF!</f>
        <v>#REF!</v>
      </c>
      <c r="G33" s="18" t="e">
        <f>#REF!-#REF!</f>
        <v>#REF!</v>
      </c>
      <c r="H33" s="17">
        <f t="shared" si="1"/>
        <v>15.08979190005771</v>
      </c>
    </row>
    <row r="34" spans="1:8" ht="37.5" x14ac:dyDescent="0.3">
      <c r="A34" s="15">
        <v>26</v>
      </c>
      <c r="B34" s="16" t="s">
        <v>35</v>
      </c>
      <c r="C34" s="17">
        <v>119050</v>
      </c>
      <c r="D34" s="17">
        <v>19910</v>
      </c>
      <c r="E34" s="18">
        <f t="shared" si="0"/>
        <v>-99140</v>
      </c>
      <c r="F34" s="18"/>
      <c r="G34" s="18"/>
      <c r="H34" s="17">
        <f t="shared" si="1"/>
        <v>16.724065518689628</v>
      </c>
    </row>
    <row r="35" spans="1:8" ht="37.5" x14ac:dyDescent="0.3">
      <c r="A35" s="15">
        <v>27</v>
      </c>
      <c r="B35" s="16" t="s">
        <v>36</v>
      </c>
      <c r="C35" s="17">
        <v>251487.6</v>
      </c>
      <c r="D35" s="17">
        <v>41419.199999999997</v>
      </c>
      <c r="E35" s="18">
        <f t="shared" si="0"/>
        <v>-210068.40000000002</v>
      </c>
      <c r="F35" s="18"/>
      <c r="G35" s="18"/>
      <c r="H35" s="17">
        <f t="shared" si="1"/>
        <v>16.469678823130842</v>
      </c>
    </row>
    <row r="36" spans="1:8" ht="56.25" x14ac:dyDescent="0.3">
      <c r="A36" s="15">
        <v>28</v>
      </c>
      <c r="B36" s="16" t="s">
        <v>37</v>
      </c>
      <c r="C36" s="17">
        <v>2400</v>
      </c>
      <c r="D36" s="17">
        <v>163.4</v>
      </c>
      <c r="E36" s="18">
        <f t="shared" si="0"/>
        <v>-2236.6</v>
      </c>
      <c r="F36" s="18"/>
      <c r="G36" s="18"/>
      <c r="H36" s="17">
        <f t="shared" si="1"/>
        <v>6.8083333333333336</v>
      </c>
    </row>
    <row r="37" spans="1:8" ht="37.5" x14ac:dyDescent="0.3">
      <c r="A37" s="15">
        <v>29</v>
      </c>
      <c r="B37" s="16" t="s">
        <v>38</v>
      </c>
      <c r="C37" s="17">
        <v>3676667.3</v>
      </c>
      <c r="D37" s="17">
        <v>23128.7</v>
      </c>
      <c r="E37" s="19">
        <f t="shared" si="0"/>
        <v>-3653538.5999999996</v>
      </c>
      <c r="F37" s="19"/>
      <c r="G37" s="19"/>
      <c r="H37" s="17">
        <f t="shared" si="1"/>
        <v>0.62906698139372041</v>
      </c>
    </row>
    <row r="38" spans="1:8" ht="37.5" x14ac:dyDescent="0.3">
      <c r="A38" s="15">
        <v>30</v>
      </c>
      <c r="B38" s="16" t="s">
        <v>39</v>
      </c>
      <c r="C38" s="17">
        <v>7935616.2999999998</v>
      </c>
      <c r="D38" s="17">
        <v>424006.3</v>
      </c>
      <c r="E38" s="19">
        <f t="shared" si="0"/>
        <v>-7511610</v>
      </c>
      <c r="F38" s="19"/>
      <c r="G38" s="19"/>
      <c r="H38" s="17">
        <f t="shared" si="1"/>
        <v>5.3430796546955026</v>
      </c>
    </row>
    <row r="39" spans="1:8" ht="37.5" x14ac:dyDescent="0.3">
      <c r="A39" s="15">
        <v>31</v>
      </c>
      <c r="B39" s="16" t="s">
        <v>40</v>
      </c>
      <c r="C39" s="17">
        <v>6664904.2000000002</v>
      </c>
      <c r="D39" s="17">
        <v>304717.59999999998</v>
      </c>
      <c r="E39" s="19">
        <f t="shared" si="0"/>
        <v>-6360186.6000000006</v>
      </c>
      <c r="F39" s="19"/>
      <c r="G39" s="19"/>
      <c r="H39" s="17">
        <f t="shared" si="1"/>
        <v>4.5719726924206947</v>
      </c>
    </row>
  </sheetData>
  <autoFilter ref="D8:D33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2020-04-27T12:29:44Z</cp:lastPrinted>
  <dcterms:created xsi:type="dcterms:W3CDTF">2016-07-20T06:48:49Z</dcterms:created>
  <dcterms:modified xsi:type="dcterms:W3CDTF">2020-04-27T12:30:48Z</dcterms:modified>
</cp:coreProperties>
</file>