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5" yWindow="0" windowWidth="20325" windowHeight="124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Лист1!$A$11:$AD$426</definedName>
    <definedName name="_xlnm.Print_Titles" localSheetId="0">Лист1!$6:$7</definedName>
    <definedName name="_xlnm.Print_Area" localSheetId="0">Лист1!$A$1:$H$431</definedName>
  </definedNames>
  <calcPr calcId="145621"/>
</workbook>
</file>

<file path=xl/calcChain.xml><?xml version="1.0" encoding="utf-8"?>
<calcChain xmlns="http://schemas.openxmlformats.org/spreadsheetml/2006/main">
  <c r="H173" i="1" l="1"/>
  <c r="H183" i="1"/>
  <c r="F183" i="1"/>
  <c r="F246" i="1" l="1"/>
  <c r="H104" i="1" l="1"/>
  <c r="F104" i="1"/>
  <c r="H304" i="1" l="1"/>
  <c r="F304" i="1"/>
  <c r="F40" i="1"/>
  <c r="H40" i="1"/>
  <c r="H357" i="1" l="1"/>
  <c r="F357" i="1"/>
  <c r="H193" i="1" l="1"/>
  <c r="F193" i="1"/>
  <c r="F173" i="1" l="1"/>
  <c r="F400" i="1" l="1"/>
  <c r="H413" i="1" l="1"/>
  <c r="F413" i="1"/>
  <c r="H265" i="1" l="1"/>
  <c r="F265" i="1"/>
  <c r="H191" i="1" l="1"/>
  <c r="F191" i="1"/>
  <c r="H161" i="1" l="1"/>
  <c r="F161" i="1"/>
  <c r="H321" i="1" l="1"/>
  <c r="F321" i="1"/>
  <c r="H34" i="1"/>
  <c r="F34" i="1"/>
  <c r="H418" i="1" l="1"/>
  <c r="F418" i="1"/>
  <c r="H165" i="1"/>
  <c r="F165" i="1"/>
  <c r="H135" i="1"/>
  <c r="F135" i="1"/>
  <c r="F298" i="1"/>
  <c r="H298" i="1"/>
  <c r="H326" i="1" l="1"/>
  <c r="F326" i="1"/>
  <c r="H246" i="1" l="1"/>
  <c r="F9" i="1"/>
  <c r="H400" i="1" l="1"/>
  <c r="H9" i="1" s="1"/>
</calcChain>
</file>

<file path=xl/sharedStrings.xml><?xml version="1.0" encoding="utf-8"?>
<sst xmlns="http://schemas.openxmlformats.org/spreadsheetml/2006/main" count="725" uniqueCount="411">
  <si>
    <t>ГРБС</t>
  </si>
  <si>
    <t>Наименование показателя</t>
  </si>
  <si>
    <t>Единица
измерения</t>
  </si>
  <si>
    <t>По плану</t>
  </si>
  <si>
    <t>количество</t>
  </si>
  <si>
    <t>Фактически</t>
  </si>
  <si>
    <t>* В случае отсутствия запланированных и фактически сложившихся объемов финансового обеспечения на выполнение государственного задания по каждому виду услуги (государственное задание содержит только натуральные показатели по виду услуги), графа 5, графа 7 могут быть заполнены только по итоговой строке по главному распорядителю средств бюджета Республики Татарстан</t>
  </si>
  <si>
    <t>сумма, тыс.руб.*</t>
  </si>
  <si>
    <t>ВСЕГО</t>
  </si>
  <si>
    <t>Министерство экономики Республики Татарстан</t>
  </si>
  <si>
    <t>Уровень удовлетворенности граждан качеством предоставления государственных и муниципальных услуг</t>
  </si>
  <si>
    <t>Процент</t>
  </si>
  <si>
    <t>Количество услуг</t>
  </si>
  <si>
    <t>Единица</t>
  </si>
  <si>
    <t>Количество публикаций в журналах, индексируемых в базе данных «Сеть науки» (WEB of Science)</t>
  </si>
  <si>
    <t>Количество публикаций в журналах, индексируемых в базе данных Scopus</t>
  </si>
  <si>
    <t>Количество публикаций в журналах, индексируемых в российских и международных информационно-аналитических системах научного цитирования (Российский индекс научного цитирования, Google Scholar, European Reference Index for the Humanities и др.)</t>
  </si>
  <si>
    <t>Количество защищенных диссертаций на соискание ученой степени кандидата или доктора наук</t>
  </si>
  <si>
    <t>Количество конкурсных заявок ВУЗа на выполнение НИОКТР, подготовленных исследователем и признанных победителями по результатам проведенных конкурсов в рамках государственных, федеральных и региональных целевых программ, а также конкурсов, проведенных научными фондами, предприятиями предпринимательского сектора и иных конкурсов</t>
  </si>
  <si>
    <t>Осуществление преподавательской деятельности</t>
  </si>
  <si>
    <t>Количество времени, затраченного на выполнение работ</t>
  </si>
  <si>
    <t>Человеко-час</t>
  </si>
  <si>
    <t>Количество написанных и изданных монографий</t>
  </si>
  <si>
    <t>Единиц</t>
  </si>
  <si>
    <t>Количество написанных и изданных учебников, учебных пособий</t>
  </si>
  <si>
    <t>Количество статей, написанных и опубликованных в журналах ВАК и иных цитируемых изданиях</t>
  </si>
  <si>
    <t>Количество экспертных заключений на учебники, учебно-методические пособия, программы</t>
  </si>
  <si>
    <t>Количество докладов, сделанных на конференциях, заседаниях «круглого стола»</t>
  </si>
  <si>
    <t>Количество проведенных социологических исследований</t>
  </si>
  <si>
    <t>Количество научно-исследовательских работ</t>
  </si>
  <si>
    <t>Количество публикаций в научных журналах, индексируемых в базе данных «Сеть науки» (WEB of Science)</t>
  </si>
  <si>
    <t>Количество научной продукции (технологии, профилактики, диагностики, лечения и реабилитации)</t>
  </si>
  <si>
    <t>Количество научных направлений по выполняемым темам научно-исследовательских работ</t>
  </si>
  <si>
    <t>единиц</t>
  </si>
  <si>
    <t xml:space="preserve">Государственное бюджетное учреждение "Государственный историко-архитектурный и художественный музей-заповедник "Казанский Кремль" </t>
  </si>
  <si>
    <t xml:space="preserve">Министерство земельных и имущественных отношений Республики Татарстан </t>
  </si>
  <si>
    <t>Управление эксплуатацией нежилого фонда казны Республики</t>
  </si>
  <si>
    <t>тыс.кв.м</t>
  </si>
  <si>
    <t>Инвентаризация государственного имущества</t>
  </si>
  <si>
    <t>шт.</t>
  </si>
  <si>
    <t>Организация торгов по продаже и права аренды госимущества</t>
  </si>
  <si>
    <t>Обеспечение госрегистрации права собственности Республики Татарстан на объекты недвижимости и земельные участки</t>
  </si>
  <si>
    <t>тыс.кв.м.</t>
  </si>
  <si>
    <t>в том числе:</t>
  </si>
  <si>
    <t xml:space="preserve">Управление делами Президента Республики Татарстан 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</si>
  <si>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
</t>
  </si>
  <si>
    <t xml:space="preserve">Аппарат Кабинета Министров Республики Татарстан </t>
  </si>
  <si>
    <t>Производство судебных экспертиз по уголовным, гражданским, арбитражным делам и по делам об административных правонарушениях, а также судебных экспертиз  и экспертных исследований при проверке сообщения о преступлении</t>
  </si>
  <si>
    <t xml:space="preserve">Единица
</t>
  </si>
  <si>
    <t>количество энергосервисных договоров (контрактов), заключенных государственными (муниципальными) заказчиками Республики Татарстан</t>
  </si>
  <si>
    <t>13**</t>
  </si>
  <si>
    <t>количество проверенных деклараций исполнительных органов государственной власти, органов местного самоуправления, государственных и муниципальных учреждений о потреблении энергетических ресурсов</t>
  </si>
  <si>
    <t xml:space="preserve">количество проведенных экспертиз технологий, программ, проектов в области энергосбережения и повышения энергетической эффективности </t>
  </si>
  <si>
    <t>количество подготовленных информационно-аналитических материалов по вопросам энергосбережения и повышения энергетической эффективности</t>
  </si>
  <si>
    <t>количество организованных и проведенных международных, всероссийских, республиканских конференций, семинаров, вебинаров</t>
  </si>
  <si>
    <t>количество разработанных и принятых проектов нормативных правовых актов по вопросам энергосбережения и повышения энергетической эффективности</t>
  </si>
  <si>
    <t>количество разработанных положений, методик по вопросам энергосбережения и повышения энергетической эффективности</t>
  </si>
  <si>
    <t xml:space="preserve">Государственная инспекция Республики Татарстан по обеспечению государственного контроля за производством, оборотом и качеством этилового спирта, алкогольной продукции и защите прав потребителей
 </t>
  </si>
  <si>
    <t>** По факту в 2019 году объявлено 20 конкурсов, из них на конец года заключено 13 контрактов, по остальным 7 - конкурсы объявлены, но в связи с регламентными сроками конкурсных процедур, контракты по факту могут быть заключены только в следующем отчетном периоде. Таким образом в целом индикатор выполнен.</t>
  </si>
  <si>
    <t>Министерство спорта Республики Татарстан</t>
  </si>
  <si>
    <t>На содержание имущества</t>
  </si>
  <si>
    <t>кв.м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</si>
  <si>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</si>
  <si>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Площадь плоскостных сооружений и спортивных залов</t>
  </si>
  <si>
    <t>Затраты на заработную плату и хозяйственные нужды</t>
  </si>
  <si>
    <t xml:space="preserve"> - </t>
  </si>
  <si>
    <t>Обеспечение участия лиц, проходящих спортивную подготовку, в спортивных соревнованиях</t>
  </si>
  <si>
    <t>Обеспечение участия лиц, проходящих спортивную подготовку, в международных соревнованиях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</si>
  <si>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</si>
  <si>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Организация и проведение официальных спортивных мероприятий</t>
  </si>
  <si>
    <t>Обеспечение доступа к объектам спорта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</si>
  <si>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</si>
  <si>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чел</t>
  </si>
  <si>
    <t>Спортивная подготовка по неолимпийским видам спорта</t>
  </si>
  <si>
    <t>Спортивная подготовка по олимпийским видам спорта</t>
  </si>
  <si>
    <t>Субсидии на оказание государственных услуг(выполнения работ) ,установленных государственным заданием</t>
  </si>
  <si>
    <t xml:space="preserve">Министерство по делам молодежи Республики Татарстан </t>
  </si>
  <si>
    <t>бесперебойное тепло-, водо-, энергообеспечение. Содержание объектов недвижимого имущества в надлежащем санитарном состоянии. Безаварийная работа инженерных систем и оборудования</t>
  </si>
  <si>
    <t>Субсидии на государственное задание</t>
  </si>
  <si>
    <t>Организация проведения отдыха и занятости детей и молодежи РТ</t>
  </si>
  <si>
    <t>ч/дни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</si>
  <si>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молодежи.</t>
  </si>
  <si>
    <t>тыс.рублей</t>
  </si>
  <si>
    <t>Министерство образования и науки Республики Татарстан</t>
  </si>
  <si>
    <t>Предоставление консультационных и методических услуг</t>
  </si>
  <si>
    <t>среднегодовая численность обучающихся (чел/экз)</t>
  </si>
  <si>
    <t>Проведение прикладных научных исследований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</si>
  <si>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</si>
  <si>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человек</t>
  </si>
  <si>
    <t>Реализация дополнительных общеразвивающих программ</t>
  </si>
  <si>
    <t>среднегодовая численность обучающихся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</si>
  <si>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</si>
  <si>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</si>
  <si>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</si>
  <si>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Содержание детей</t>
  </si>
  <si>
    <t>Количество мероприятий (республиканские конкурсные мероприятия для детей по всем направленностям дополнительного образования: технической, физкультурно-оздоровительной, художественной, туристско-краеведческой, социально-педагогической, естественнонаучной;  мероприятия с педагогическими работниками дополнительного образования детей).</t>
  </si>
  <si>
    <t>Количество проведенных консультаций (повышение квалификации для работников сферы дополнительного образования РТ и РФ)</t>
  </si>
  <si>
    <t>Количество участников мероприятий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</si>
  <si>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</t>
  </si>
  <si>
    <t>Коррекционно-развивающая, компенсирующая и логопедическая помощь обучающимся</t>
  </si>
  <si>
    <t>Организация отдыха детей и молодежи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</si>
  <si>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</si>
  <si>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</t>
  </si>
  <si>
    <t>Реализация  образовательных программ высшего образования - программ бакалавриата</t>
  </si>
  <si>
    <t>Реализация  образовательных программ высшего образования - программ магистратуры</t>
  </si>
  <si>
    <t>Реализация  образовательных программ высшего образования - программ подготовки научно-педагогических кадров в аспирантуре</t>
  </si>
  <si>
    <t>Ведение информационных ресурсов и баз данных</t>
  </si>
  <si>
    <t>Предоставление разъяснений, связанных с определением кадастровой стоимости (в электронном виде)</t>
  </si>
  <si>
    <t>Предоставление разъяснений, связанных с определением кадастровой стоимости (в бумажном виде)</t>
  </si>
  <si>
    <t>Рассмотрение обращений об исправлении ошибок, допущенных при определении кадастровой стоимости (в электронном виде)</t>
  </si>
  <si>
    <t>Рассмотрение обращений об исправлении ошибок, допущенных при определении кадастровой стоимости  (в бумажном виде)</t>
  </si>
  <si>
    <t>Хранение копий документов и материалов, которые были использованы для целей определения кадастровой стоимости  (в электронном виде)</t>
  </si>
  <si>
    <t>Хранение копий документов и материалов, которые были использованы для целей определения кадастровой стоимости  (в бумажном виде)</t>
  </si>
  <si>
    <t>Хранение копий отчетов об итогах государственной кадастровой оценки и иных документов, формируемых в ходе определения кадастровой стоимости (в электронном виде)</t>
  </si>
  <si>
    <t>Хранение копий отчетов об итогах государственной кадастровой оценки и иных документов, формируемых в ходе определения кадастровой стоимости (в бумажном виде)</t>
  </si>
  <si>
    <t>Ежеквартальное представление в федеральный орган исполнительной власти, осуществляющий государственный кадастровый учет и государственную регистрацию прав, информации о данных рынка недвижимости, полученных в ходе сбора, обработки, систематизации и накопления информации, необходимой для определения кадастровой стоимости, в том числе о данных рынка недвижимости, а также информации, использованной при проведении государственной кадастровой оценки и формируемой в результате ее проведения (в электронном виде)</t>
  </si>
  <si>
    <t>Представление в случаях, предусмотренных законодательством Российской Федерации, копий хранящихся отчетов и документов, сформированных в ходе определения кадастровой стоимости, а также документов и материалов, которые использовались при определении кадастровой стоимости, правоохранительным, судебным и иным уполномоченным государственным органам по их требованию (в электронном виде)</t>
  </si>
  <si>
    <t>Представление в случаях, предусмотренных законодательством Российской Федерации, копий хранящихся отчетов и документов, сформированных в ходе определения кадастровой стоимости, а также документов и материалов, которые использовались при определении кадастровой стоимости, правоохранительным, судебным и иным уполномоченным государственным органам по их требованию (в бумажном виде)</t>
  </si>
  <si>
    <t>Представление в федеральный орган исполнительной власти, осуществляющий государственный кадастровый учет и государственную регистрацию прав, имеющейся в распоряжении бюджетного учреждения информации, необходимой для ведения Единого государственного реестра недвижимости (в электронном виде)</t>
  </si>
  <si>
    <t>Предоставление сведений о кадастровой стоимости, в том числе о ее определении, в порядке, предусмотренном законодательством Российской Федерации (в электронном виде)</t>
  </si>
  <si>
    <t>Определение кадастровой стоимости объектов недвижимости в рамках государственной кадастровой оценки (в электронном виде)</t>
  </si>
  <si>
    <t>Определение кадастровой стоимости вновь учтенных объектов недвижимости, ранее учтенных объектов недвижимости в случае внесения в Единый государственный реестр недвижимости сведений о них и объектов недвижимости, в отношении которых произошло изменение их количественных и (или) качественных характеристик, в период между датой проведения последней государственной кадастровой оценки и датой проведения очередной государственной кадастровой оценки (в электронном виде)</t>
  </si>
  <si>
    <t>Сбор, обработка, систематизация и накопление информации, необходимой для определения кадастровой стоимости, в том числе о данных рынка недвижимости, а также информации, использованной при проведении государственной кадастровой оценки и формируемой в результате ее проведения (в электронном виде)</t>
  </si>
  <si>
    <t>Сбор, обработка, систематизация и накопление информации, необходимой для определения кадастровой стоимости, в том числе о данных рынка недвижимости, а также информации, использованной при проведении государственной кадастровой оценки и формируемой в результате ее проведения (в бумажном виде)</t>
  </si>
  <si>
    <t>Эксплуатируемая площадь, всего, в т.ч. зданий прилегающих территорий</t>
  </si>
  <si>
    <t>Тысяч квадратных метров</t>
  </si>
  <si>
    <t>Количество обслуживаемых транспортных средств</t>
  </si>
  <si>
    <t xml:space="preserve">Единиц </t>
  </si>
  <si>
    <t>МИНИСТЕРСТВО СЕЛЬСКОГО ХОЗЯЙСТВА И ПРОДОВОЛЬСТВИЯ  РЕСПУБЛИКИ ТАТАРСТАН</t>
  </si>
  <si>
    <t xml:space="preserve">ГУ "Государственная заводская конюшня  "Буинская с ипподромом" </t>
  </si>
  <si>
    <t>Количество редких и исчезающих животных, содержащихся в питомнике</t>
  </si>
  <si>
    <t>Голов</t>
  </si>
  <si>
    <t>ГУ "Государственная заводская конюшня "Мензелинская" с ипподромом"</t>
  </si>
  <si>
    <t xml:space="preserve">ГУ "Государственная заводская конюшня "Чистопольская с ипподромом" </t>
  </si>
  <si>
    <t>ГБУ "Управление аквакультуры и пчеловодства РТ"</t>
  </si>
  <si>
    <t>Количество пчелосемей, в хозяйствах всех форм собственности</t>
  </si>
  <si>
    <t>Количество проведенных мероприятий (выставок, семинаров, конференций, ярмарок и т.п.) в области пчеловодства</t>
  </si>
  <si>
    <t>Количество консультаций по вопросам пчеловодства</t>
  </si>
  <si>
    <t>Количество подготовленных и направленных пользователям информационно-методических материалов по вопросам пчеловодства</t>
  </si>
  <si>
    <t>Количество мероприятий</t>
  </si>
  <si>
    <t>Количество отчетов</t>
  </si>
  <si>
    <t>Штук</t>
  </si>
  <si>
    <t>Количество документов</t>
  </si>
  <si>
    <t>Количество обработок</t>
  </si>
  <si>
    <t>Количество объектов</t>
  </si>
  <si>
    <t>Количество суток</t>
  </si>
  <si>
    <t>Сутки</t>
  </si>
  <si>
    <t>Количество квадратных метров</t>
  </si>
  <si>
    <t>Квадратный метр</t>
  </si>
  <si>
    <t>количество отчетов, составленных по результатам работы</t>
  </si>
  <si>
    <t>Лист печатный</t>
  </si>
  <si>
    <t>количество разработанных документов</t>
  </si>
  <si>
    <t>количество трудозатрат</t>
  </si>
  <si>
    <t>Человеко-день</t>
  </si>
  <si>
    <t>количество записей</t>
  </si>
  <si>
    <t>Количество отчетов, составленных по результатам работы</t>
  </si>
  <si>
    <t>штук</t>
  </si>
  <si>
    <t xml:space="preserve">Количество разработанных документов </t>
  </si>
  <si>
    <t>ГБУ "Центр компетенций по развитию сельскохозяйственной кооперации в Республике Татарстан"</t>
  </si>
  <si>
    <t>Министерство лесного хозяйства Республики Татарстан</t>
  </si>
  <si>
    <t xml:space="preserve"> Создание лесных дорог, предназначенных для охраны лесов от пожаров</t>
  </si>
  <si>
    <t>км</t>
  </si>
  <si>
    <t>Реконструкция лесных дорог, предназначенных для охраны лесов от пожаров</t>
  </si>
  <si>
    <t xml:space="preserve">Устройство противопожарных минерализованных полос </t>
  </si>
  <si>
    <t xml:space="preserve">Проведение профилактического контролируемого противопожарного выжигания хвороста, лесной подстилки, сухой травы и других лесных горючих материалов </t>
  </si>
  <si>
    <t>га</t>
  </si>
  <si>
    <t xml:space="preserve"> Прочистка просек, уход за противопожарными разрывами </t>
  </si>
  <si>
    <t>Прочистка и обновление противопожарных минерализованных полос</t>
  </si>
  <si>
    <t xml:space="preserve"> Мониторинг пожарной опасности в лесах и лесных пожаров путем наземного патрулирования лесов </t>
  </si>
  <si>
    <t xml:space="preserve"> Эксплуатация лесных дорог, предназначенных для охраны лесов от пожаров </t>
  </si>
  <si>
    <t xml:space="preserve">Лесопатологические обследование </t>
  </si>
  <si>
    <t xml:space="preserve">Предупреждение возникновения вредных организмов, санитарно-оздоровительные мероприятия, уборка неликвидной древесины </t>
  </si>
  <si>
    <t xml:space="preserve">Предупреждение возникновения вредных организмов, санитарно-оздоровительные мероприятия, уборка аварийных деревьев </t>
  </si>
  <si>
    <t>шт</t>
  </si>
  <si>
    <t xml:space="preserve">Отвод лесосек под выборочные рубки </t>
  </si>
  <si>
    <t xml:space="preserve">Отвод лесосек под рубки, проводимые в целях ухода за лесами </t>
  </si>
  <si>
    <t xml:space="preserve">Отвод лесосек под сплошные рубки </t>
  </si>
  <si>
    <t xml:space="preserve">Рубки, проводимые в целях ухода за лесами, путем рубок осветления </t>
  </si>
  <si>
    <t xml:space="preserve"> Рубки, проводимые в целях ухода за лесами, путем рубок прочисток </t>
  </si>
  <si>
    <t>Искусственное лесовосстановление путем посадки сеянцев с открытой корневой системой</t>
  </si>
  <si>
    <t>Лесоразведение путем создания искусственных лесных насаждений методами посадки саженцев, сеянцев, черенков или посева семян лесных растений</t>
  </si>
  <si>
    <t xml:space="preserve"> Обработка почвы под лесные культуры на всем участке (сплошная обработка) или на его части (частичная обработка) механическим, химическим или огневым способами</t>
  </si>
  <si>
    <t xml:space="preserve">Естественное лесовосстановление (содействие естественному лесовосстановлению) путем минерализации поверхности почвы на местах планируемых рубок спелых и перестойных насаждений и на вырубках </t>
  </si>
  <si>
    <t xml:space="preserve">Комбинированное лесовосстановление за счет сочетания естественного и искусственного восстановления лесов </t>
  </si>
  <si>
    <t xml:space="preserve">Агротехнический уход за лесными культурами путем рыхления почвы с одновременным уничтожением травянистой и древесной растительности в рядах культур и междурядьях </t>
  </si>
  <si>
    <t xml:space="preserve"> Агротехнический уход за лесными культурами путем дополнения лесных культур, подкормка минеральными удобрениями и полив лесных культур </t>
  </si>
  <si>
    <t xml:space="preserve">Подготовка лесных участков для создания лесных культур путем сплошной или полосной (частичной) расчистки площади от древесины, камней, нежелательной древесной растительности, мелких пней, стволов усохших деревьев </t>
  </si>
  <si>
    <t xml:space="preserve"> Подготовка лесных участков для создания лесных культур путем раскорчевки пней, препятствующих движению техники или уменьшение их высоты до уровня, не препятствующего движению техники </t>
  </si>
  <si>
    <t xml:space="preserve"> Заготовка семян лесных растений на объектах лесного семеноводства, а также в плюсовых и нормальных насаждениях (хвойных пород) </t>
  </si>
  <si>
    <t>кг</t>
  </si>
  <si>
    <t>Заготовка семян лесных растений на объектах лесного семеноводства, а также в плюсовых и нормальных насаждениях (дуб)</t>
  </si>
  <si>
    <t>Заготовка семян лесных растений на объектах лесного семеноводства, а также в плюсовых и нормальных насаждениях (лиственных пород)</t>
  </si>
  <si>
    <t>Формирование страховых фондов семян лесных растений</t>
  </si>
  <si>
    <t>Хранение семян лесных растений</t>
  </si>
  <si>
    <t xml:space="preserve"> Создание объектов лесного семеноводства путем закладки лесосеменных плантаций </t>
  </si>
  <si>
    <t>Создание объектов лесного семеноводства путем закладки постоянных лесосеменных участков</t>
  </si>
  <si>
    <t xml:space="preserve">Уход за объектами лесного семеноводства путем ухода за лесосеменными плантациями, маточными плантациями, архивами клонов плюсовых деревьев, постоянными лесосеменными участками </t>
  </si>
  <si>
    <t>Уход за испытательными, географическими, популяционно-экологическими культурами как объектами лесного семеноводства</t>
  </si>
  <si>
    <t>Обеспечение функционирования пожарно-химических станций. Количество функционирующих пожарно-химических станций</t>
  </si>
  <si>
    <t>Проведение противопожарной пропаганды и других профилактических мероприятий в целях предотвращения возникновения лесных пожаров.   Количество мероприятий</t>
  </si>
  <si>
    <t>Выращивание (производство) посадочного материала лесных растений (саженцев, сеянцев).  Количество посадочного материала</t>
  </si>
  <si>
    <t>Тыс. шт.</t>
  </si>
  <si>
    <t>ГБУ "ЛЕСХОЗ"</t>
  </si>
  <si>
    <t>Главное управление ветеринарии Кабинета Министров Республики Татарстан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</si>
  <si>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</si>
  <si>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Оформление и выдача ветеринарных сопроводительных документов</t>
  </si>
  <si>
    <t>Проведение мероприятий по защите населения от болезней общих для человека и животных и пищевых отравлений</t>
  </si>
  <si>
    <t>Организация и осуществление транспортного обслуживания должностных лиц, государственных органов, органов местного самоуправления и государственных, муниципальных учреждений</t>
  </si>
  <si>
    <t>работы без единиц измерения</t>
  </si>
  <si>
    <t xml:space="preserve">Министерство промышленности и торговли Республики Татарстан 
</t>
  </si>
  <si>
    <t>Государственный комитет Республики Татарстан по биологическим ресурсам</t>
  </si>
  <si>
    <t>Заготовка и хранение кормов</t>
  </si>
  <si>
    <t>Сохранение и поддержание видового разнообразия объектов животного мира,  включая охотничьих ресурсов,  на территории общедоступных охотничьих угодий, ООПТ и иных природных территориях</t>
  </si>
  <si>
    <t>Проведение подкормочных меропирятий</t>
  </si>
  <si>
    <t>Устройство  кормовых полей , подкормочных площадок, водопоев, привад, солонцов, искусственных гнездовий</t>
  </si>
  <si>
    <t>Тонн</t>
  </si>
  <si>
    <t>Расчистка участков рек, водохранилищ и других водных объектов, обустройство териитории родников</t>
  </si>
  <si>
    <t>Министерство по делам гражданской обороны и чрезвычайным ситуациям Республики Татарстан</t>
  </si>
  <si>
    <t>реализация дополнительных профессиональных программ повышения квалификации</t>
  </si>
  <si>
    <t>медицинская реабилитация при заболеваниях, не входящих в базовую программу обязательного медицинского страхования</t>
  </si>
  <si>
    <t>койко-дней</t>
  </si>
  <si>
    <t>обеспечение вызова экстренных оперативных служб по единому номеру "112"</t>
  </si>
  <si>
    <t>единиц, принятых вызовов</t>
  </si>
  <si>
    <t>Министерство цифрового развития государственного управления, информационных технологий и связи Республики Татарстан</t>
  </si>
  <si>
    <t>выполнение мобилизационного задания</t>
  </si>
  <si>
    <t>Министерство юстиции Республики Татарстан</t>
  </si>
  <si>
    <t>ведение судебной статистики в системе судов общей юрисдикции (районные суды и участки мировых судей)</t>
  </si>
  <si>
    <t>Министерство здравоохранения Республики Татарстан</t>
  </si>
  <si>
    <t>первичная медико-санитарная помощь, не включенная в базовую программу обязательного медицинского страхования (гос.услуга)</t>
  </si>
  <si>
    <t>условных единиц</t>
  </si>
  <si>
    <t>библиотечное, библиографическое и информационное обслуживание пользователей библиотеки (гос.услуга)</t>
  </si>
  <si>
    <t>посещений</t>
  </si>
  <si>
    <t>Заготовка, хранение, транспортировка и обеспечение безопасности донорской крови и ее компонентов (гос.услуга)</t>
  </si>
  <si>
    <t>условных единиц (в том числе литров)</t>
  </si>
  <si>
    <t>ведение информационных ресурсов и баз данных (гос.работа)</t>
  </si>
  <si>
    <t>работа</t>
  </si>
  <si>
    <t>обеспечение специальными молочными продуктами детского питания</t>
  </si>
  <si>
    <t>количество обслуживаемых лиц</t>
  </si>
  <si>
    <t>административное обеспечение деятельности организации (управление проектами)</t>
  </si>
  <si>
    <t>судебно-медицинская экспертиза (гос.работа)</t>
  </si>
  <si>
    <t>проведение трудовой, медико-социальной реабилитации больных с психическими заболеваниями (гос.работа)</t>
  </si>
  <si>
    <t>проведение прикладных научных исследований (гос.работа)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</si>
  <si>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</si>
  <si>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Проведение мероприятий по организации диспансеризации государственных гражданских служащих РТ (гос.работа)</t>
  </si>
  <si>
    <t>Организация долечивания (реабилитации) работающих граждан после стационарного лечения в условиях санаторно-курортного учреждения (гос.услуга, работа)</t>
  </si>
  <si>
    <t>Проведение мероприятий по организации проведения обязательных предварительных, периодических медицинских осмотров (обследований) работников образовательных учреждений и учреждений социального обслуживания РТ (гос.работа)</t>
  </si>
  <si>
    <t>Организация проведения обязательных предварительных, периодических медицинских осмотров (обследований) работников детских оздоровительных учреждений РТ (гос.работа)</t>
  </si>
  <si>
    <t>Министерство культуры Республики Татарстан</t>
  </si>
  <si>
    <t>Министерство транспорта и дорожного хозяйства Республики Татарстан</t>
  </si>
  <si>
    <t>Министерство строительства, архитектуры и жилищно-коммунального хозяйства Республики Татарстан</t>
  </si>
  <si>
    <t>Министерство труда, занятости и социальной защиты Республики Татарстан</t>
  </si>
  <si>
    <t>Государственный комитет Республики Татарстан по архивному делу</t>
  </si>
  <si>
    <t>Академия наук Республики Татарстан</t>
  </si>
  <si>
    <t>Комитет Республики Татарстан по охране объектов культурного наследия</t>
  </si>
  <si>
    <t>Республиканское агентство по печати и массовым коммуникациям "Татмедиа"</t>
  </si>
  <si>
    <t>Сведения о результатах деятельности подведомственных главным распорядителям средств бюджета Республики Татарстан
бюджетных и автономных учреждений по исполнению государственного задания за 2019 год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</si>
  <si>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в государственных профессиональных образовательных организациях Республики Татарстан
</t>
  </si>
  <si>
    <t>среднесписочная численность обучающихся</t>
  </si>
  <si>
    <t xml:space="preserve">ГАУ «Управление государственной экспертизы и ценообразования Республики Татарстан по строительству и архитектуре» </t>
  </si>
  <si>
    <t>проверка достоверности определения сметной стоимости объектов капитального строительства</t>
  </si>
  <si>
    <t>Разработка прогнозных индексов изменения стоимости работ, осуществляемых в градостроительной и инвестиционно-строительной сфере</t>
  </si>
  <si>
    <t>расчеты нормативов предельных затрат на капремонт МКД</t>
  </si>
  <si>
    <t>расчеты нормативов предельных затрат на капремонт объектов социально-культурной сферы</t>
  </si>
  <si>
    <t>расчеты по определению и обоснованию стоимости строительства объектов на стадии планирования кап.вложений</t>
  </si>
  <si>
    <t>расчеты нормативов потребления коммунальных услуг</t>
  </si>
  <si>
    <t xml:space="preserve">ГБУ «Департамент по управлению жилищным фондом» </t>
  </si>
  <si>
    <t>Содержание (эксплуатация) имущества, находящегося в государственной (муниципальной) собственности</t>
  </si>
  <si>
    <t>ГБУ "Дирекция "АИУС-РТ"</t>
  </si>
  <si>
    <t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</t>
  </si>
  <si>
    <t>общехозяйственные нужды</t>
  </si>
  <si>
    <t>чел/дни</t>
  </si>
  <si>
    <t>социально-бытовые услуги</t>
  </si>
  <si>
    <t>социально-медицинские</t>
  </si>
  <si>
    <t>социально-педагогические</t>
  </si>
  <si>
    <t>социально-правовые</t>
  </si>
  <si>
    <t>социально-психологические</t>
  </si>
  <si>
    <t>социально-трудовые</t>
  </si>
  <si>
    <t>Социальные услуги</t>
  </si>
  <si>
    <t xml:space="preserve"> Услуги в целях повышения коммуникативного потенциала получателей соц. услуг</t>
  </si>
  <si>
    <t>Предоставление социального обслуживания в стационарной форме</t>
  </si>
  <si>
    <t>Предоставление социального обслуживания в форме на дому  включая оказание социально-бытовых услуг, 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</si>
  <si>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Срочные социальные услуги</t>
  </si>
  <si>
    <t>Библиографическая обработка документов и создание каталогов</t>
  </si>
  <si>
    <t>ед</t>
  </si>
  <si>
    <t>Библиотечное, библиографическое и информационное обслуживание пользователей библиотеки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</si>
  <si>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</si>
  <si>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Методическое обеспечение в области библиотечного дела</t>
  </si>
  <si>
    <t>Обеспечение сохранности и целостности историко-архитектурного комплекса, исторической среды и ландшафтов</t>
  </si>
  <si>
    <t>Организация и проведение культурно-массовых мероприятий</t>
  </si>
  <si>
    <t>ед/чел</t>
  </si>
  <si>
    <t>Организация и проведение мероприятий в сфере национальной политики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</si>
  <si>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</si>
  <si>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показа цирковых программ</t>
  </si>
  <si>
    <t>Организация проведения культурно-массовых мероприятий</t>
  </si>
  <si>
    <t>Осуществление реставрации и консервации музейных предметов, музейных коллекций</t>
  </si>
  <si>
    <t>Осуществление стабилизации, реставрации и консервации библиотечного фонда, включая книжные памятники</t>
  </si>
  <si>
    <t>Показ (организация показа) концертов и концертных программ</t>
  </si>
  <si>
    <t>Показ (организация показа) спектаклей (театральных постановок)</t>
  </si>
  <si>
    <t>Показ кинофильмов</t>
  </si>
  <si>
    <t>Прокат кино и видеофильмов</t>
  </si>
  <si>
    <t>Публичный показ музейных предметов, музейных коллекций</t>
  </si>
  <si>
    <t>Работа по формированию и учету фондов фильмофонда</t>
  </si>
  <si>
    <t>Работа по хранению, изучению, популяризации и обеспечению сохранности коллекции фильмофонда</t>
  </si>
  <si>
    <t>человеко-час</t>
  </si>
  <si>
    <t>Реализация дополнительных предпрофессиональных программ в области искусств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</si>
  <si>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</si>
  <si>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</si>
  <si>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тысяча квадратных метров</t>
  </si>
  <si>
    <t>Создание концертов и концертных программ</t>
  </si>
  <si>
    <t>Создание спектаклей</t>
  </si>
  <si>
    <t>Создание экспозиций (выставок) музеев, организация выставок</t>
  </si>
  <si>
    <t>Формирование, учет, изучение, обеспечение физического сохранения и безопасности музейных предметов, музейных коллекций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</si>
  <si>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</si>
  <si>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Количество подготовленных по заявкам МК РТ и других учреждений, граждан информации по ОКН ( справок, копий архивных документов)</t>
  </si>
  <si>
    <t xml:space="preserve">единиц </t>
  </si>
  <si>
    <t>Количество подготовленных заключений по проектно-сметной документации</t>
  </si>
  <si>
    <t>Количество подготовленных/выпущенных научно-популярных и информационных изданий по ОКН</t>
  </si>
  <si>
    <t>Количество ОКН, сопровождаемых на сайте государственного бюджетного учреждения "Центр культурного наследия Татарстана"</t>
  </si>
  <si>
    <t>Количество организованных и проведенных конференций, заседаний "Круглого стола", слушаний, заседаний, подготовленных презентаций</t>
  </si>
  <si>
    <t>Количество ОКН, на которых проведен мониторинг их состояния и использования</t>
  </si>
  <si>
    <t xml:space="preserve">Количество ОКН, на которые разработаны проекты границ территорий, нанесееных на геоподоснову, с координатами поворотных точек </t>
  </si>
  <si>
    <t>Количество ОКН, на которые разработан предмет охраны</t>
  </si>
  <si>
    <t>Количество ОКН, на которые разработаны проекты режимов содержания земель в границах их территорий</t>
  </si>
  <si>
    <t xml:space="preserve">Количество ОКН, на которые подготовлены комплекты документов для обоснования финансирования из Федерального бюджета и бюджета Республики Татарстан мероприятий по их сохранению в рамках реализации Федеральных и республиканских целевых программ </t>
  </si>
  <si>
    <t>Количество досрочных целевых программ по сохраннию ОКН, в реализации которых приняло участие учреждение</t>
  </si>
  <si>
    <t>Количество ОКН, полномочия по управлению которыми передано государственному бюджетному учреждени. "Центр культурного наследия Татарстана" (балансодержатель)</t>
  </si>
  <si>
    <t>Количество ОКН, на которые подготовлены акты технического состояния</t>
  </si>
  <si>
    <t>Количество ОКН, в проверке сохранности которых приняли участие сотрудники государственного бюджетного учреждения "Центр культурного наследия Татарстана"</t>
  </si>
  <si>
    <t>Количество ОКН, по которым определено их состояние в ходе производства работ и составлены рекомендации по их сохранению, благоустройству территории</t>
  </si>
  <si>
    <t>Количество объектов культурного наследия, по которым разработаны материалы для регистрации в ЕГРОКН памятников археологии РТ</t>
  </si>
  <si>
    <t>Проведение фундаментальных научных исследований</t>
  </si>
  <si>
    <t xml:space="preserve">Обеспечение сохранения и использования объектов культурного наследия     </t>
  </si>
  <si>
    <t>Выпуск и распространение газет, соответствие опубликованного материала с установленной тематикой с учетом основных целей и задач органов государственной власти 100 %                   Количество печатных полос</t>
  </si>
  <si>
    <t>штука</t>
  </si>
  <si>
    <t>Организация проведения общественно-значимых мероприятий в сфере образования, науки и молодежной политики</t>
  </si>
  <si>
    <t>Организационное и информационное обеспечение проведения конкурсного отбора научных и научно-исследовательских программ  и проектов и других научных мероприятий</t>
  </si>
  <si>
    <t>Научно-методическое обеспечение</t>
  </si>
  <si>
    <t>Проведение экспертизы научных, научно-технических программ и проектов</t>
  </si>
  <si>
    <t>Доля получателей государственной услуги, получивших положительный ответ, в общей численности получателей государственной услуги, обратившихся в Государственный архив с запросами, процентов</t>
  </si>
  <si>
    <t>процентов</t>
  </si>
  <si>
    <t>Доля услуг, предоставленных в установленные сроки, в общем количестве услуг</t>
  </si>
  <si>
    <t>Доля получателей государственной услуги, удовлетворенных качеством и доступностью услуги, процентов</t>
  </si>
  <si>
    <t>Доля обоснованных жалоб получателей государственной услуги, поступивших в Государственный архив и (или) вышестоящий орган управления архивным делом</t>
  </si>
  <si>
    <t>Наличие случаев нарушения безопасности жизнедеятельности</t>
  </si>
  <si>
    <t>Количество исполненных запросов</t>
  </si>
  <si>
    <t>Доля потребителей, удовлетворенных качеством и доступностью услуги, процентов</t>
  </si>
  <si>
    <t>Доля обоснованных жалоб потребителей, поступивших в Государственный архив и (или) вышестоящий орган управления архивным делом</t>
  </si>
  <si>
    <t>Наличие случаев нарушения безопасности жизнедеятельности, единиц</t>
  </si>
  <si>
    <t>Количество посещений читального зала</t>
  </si>
  <si>
    <t>количество методических консультаций, рекомендаций</t>
  </si>
  <si>
    <t>количество реализованных проектов</t>
  </si>
  <si>
    <t>число участников мероприятий</t>
  </si>
  <si>
    <t>Человек</t>
  </si>
  <si>
    <t>количество дел (документов), принятых на хранение</t>
  </si>
  <si>
    <t>количество дел (документов), включенных в состав Архивного фонда Российской Федерации</t>
  </si>
  <si>
    <t>количество согласованных нормативных документов, регламентирующих деятельность архивных и делопроизводственных служб</t>
  </si>
  <si>
    <t>Количество дел (документов), сведения о которых включены в традиционные и электронные справочно-поисковые средства</t>
  </si>
  <si>
    <t>Количество записей, внесенных в электронные справочно-поисковые средства (БД)</t>
  </si>
  <si>
    <t>количество посещений интернет-сайта архива</t>
  </si>
  <si>
    <t>количество дел (документов), подготовленных к рассмотрению на рассекречивание</t>
  </si>
  <si>
    <t>объем хранимых дел (документов)</t>
  </si>
  <si>
    <t>количество дел (документов), прошедших физико-химическую и/или техническую обработку</t>
  </si>
  <si>
    <t>количество созданных электронных копий документов</t>
  </si>
  <si>
    <t>Лист</t>
  </si>
  <si>
    <t>количество дел (документов), на которые создан страховой фонд</t>
  </si>
  <si>
    <t>количество архивных фондов, включенных в автоматизированную систему государственного учета документов Архивного фонда Российской Федерации</t>
  </si>
  <si>
    <t>ГАУ "Центр энергосберегающих технологий Республики Татарстан при Кабинете Министров Республики Татарстан"</t>
  </si>
  <si>
    <t>Наименование работы "Проведение прикладных научных исследований"</t>
  </si>
  <si>
    <t>Наименование работы "Научно-методическое обеспечение"</t>
  </si>
  <si>
    <t>Площадь территории</t>
  </si>
  <si>
    <t>кв.метр</t>
  </si>
  <si>
    <t>Удельный вес задействованных в активном показе музейных предметов в общем числе предметов основного фонда</t>
  </si>
  <si>
    <t>Процент экскурсионного обслуживания</t>
  </si>
  <si>
    <t>Рост числа открытых выставок</t>
  </si>
  <si>
    <t>Количество музейных экспонатов</t>
  </si>
  <si>
    <t>Количество выставок</t>
  </si>
  <si>
    <t>Число посетителей</t>
  </si>
  <si>
    <t>Количество предметов</t>
  </si>
  <si>
    <t>ГБУ "Безопасность дорожного движения"</t>
  </si>
  <si>
    <t>Взвешивание транспортных средств, осуществляющих перевозки тяжеловесных грузов, при осуществлении весового контроля на автомобильных дорогах регионального или межмуниципального значения в отношении всех групп перевозчиков в рамках предоставленных полномочий по государственному контролю (надзору) за соблюдением нормативных правовых актов в области обеспечения безопасности дорожного движения/транспорт и дорожное хозяйство</t>
  </si>
  <si>
    <t>Количество проведенных взвешиваний</t>
  </si>
  <si>
    <t>Количество постановлений по делам об адм. правонарушениях, подготовка которых осуществлена силами учреждения по результатам работы аппаратов ФВФ ПДД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</si>
  <si>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жизни/молодежная политика</t>
  </si>
  <si>
    <t>Количество мероприятий, направленных на пропаганду безопасности дорожного движения и профилактику правонарушений</t>
  </si>
  <si>
    <t>Организовать перемещения и хранения транспортных средств, а также эксплуатация специализированных стоянок (создания, обустройства, содержания и эксплуатация специализированных стоянок)</t>
  </si>
  <si>
    <t>Количество специализированных стоянок</t>
  </si>
  <si>
    <t>Организовать перемещения и хранения транспортных средств, а также эксплуатация специализированных стоянок (перемещение задержанных транспортных средств на специализированную стоянку)</t>
  </si>
  <si>
    <t>Количество транспортных средств</t>
  </si>
  <si>
    <t>Организовать перемещения и хранения транспортных средств, а также эксплуатация специализированных стоянок (хранение и учет задержанных транспортных средств на специализированных стоянках)</t>
  </si>
  <si>
    <t>ГБУ "Научный центр безопасности жизнедеятельности"</t>
  </si>
  <si>
    <t>ГБУ "Республиканская имущественная казна"</t>
  </si>
  <si>
    <t>ГБУ "Фонд пространственных данных РТ"</t>
  </si>
  <si>
    <t>ГБУ "Центр государственной кадастровой оценки РТ"</t>
  </si>
  <si>
    <t>ГБУ "Управление материального обеспечения"</t>
  </si>
  <si>
    <t>Количество ИТ-компаний, размещенных в бизнес-инкубаторе</t>
  </si>
  <si>
    <t>чел.</t>
  </si>
  <si>
    <t>ед.</t>
  </si>
  <si>
    <t>Создание и поддержка отраслевых информационных баз данных и мониторинг тенденций развития автодорожного комплекса РФ по вопросам развития дорожного комплекса, а также обеспечение органов государственной власти Российской Федерации по вопросам развития дорожного комплекса</t>
  </si>
  <si>
    <t>ГБУ "Центр экономических и социальных исследований РТ  при КМ РТ"</t>
  </si>
  <si>
    <t>ГБПОУ "Лубянский лесотехнический колледж"</t>
  </si>
  <si>
    <t>Реализация дополнительных профессиональных образовательных программ повышения квалификации и профессиональной переподготовки</t>
  </si>
  <si>
    <t>Реализация основных общеобразовательных программ дошкольного образования</t>
  </si>
  <si>
    <t>Содержание и техническое обслуживание аппаратов по видеофиксации и фотофиксации нарушений ПДД, светофоров, дорожных знаков и других элементов используемых при организации дорожного движения/транспорт и дорожное хозяйство</t>
  </si>
  <si>
    <t xml:space="preserve">государственная экспертиза проектной документации и результатов инженерных изысканий 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</si>
  <si>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состоянии-Эксплуатируемая площадь, всего, в т.ч. зданий прилегающей территории</t>
  </si>
  <si>
    <t>Количество выявленных ОКН и объектов, обладающих признаками ОКН, на которые подготовлена документация для их включения в ЕГРОКН</t>
  </si>
  <si>
    <t>Приложение 1</t>
  </si>
  <si>
    <t>Обеспечение жилыми помещениями в общежитиях</t>
  </si>
  <si>
    <t>Лабораторные исследования в рамках государственного эпизоотологического мониторинга</t>
  </si>
  <si>
    <t>предоставление социального обслуживания в полустационарной форме включая оказание социально-бытовых социально-медицинских услуг социально-психологических социально-педагогических услуг социально-трудовых услуг социально-правовых услуг,услуг в целях повышения коммуникативного потенциала получателей социальных услуг имеющих ограничения жизнедеятельности</t>
  </si>
  <si>
    <t>реализация образовательных программ среднего профессионального образования - программ подготовки специалистов среднего звена в государственных профессиональных образовательных организациях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</si>
</sst>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4" fontId="2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9" fillId="0" borderId="0" xfId="0" applyNumberFormat="1" applyFont="1" applyAlignment="1">
      <alignment vertical="top"/>
    </xf>
    <xf numFmtId="164" fontId="10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 wrapText="1"/>
    </xf>
    <xf numFmtId="166" fontId="3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D2FE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1"/>
  <sheetViews>
    <sheetView tabSelected="1" zoomScaleNormal="100" workbookViewId="0">
      <pane xSplit="2" ySplit="9" topLeftCell="C171" activePane="bottomRight" state="frozen"/>
      <selection pane="topRight" activeCell="C1" sqref="C1"/>
      <selection pane="bottomLeft" activeCell="A10" sqref="A10"/>
      <selection pane="bottomRight" activeCell="I176" sqref="I176"/>
    </sheetView>
  </sheetViews>
  <sheetFormatPr defaultRowHeight="15" x14ac:dyDescent="0.25"/>
  <cols>
    <col min="1" max="1" width="2.85546875" style="2" customWidth="1"/>
    <col min="2" max="2" width="18.7109375" style="11" customWidth="1"/>
    <col min="3" max="3" width="68.28515625" style="11" customWidth="1"/>
    <col min="4" max="4" width="16.7109375" style="11" customWidth="1"/>
    <col min="5" max="5" width="14.5703125" style="11" customWidth="1"/>
    <col min="6" max="6" width="17.140625" style="17" customWidth="1"/>
    <col min="7" max="7" width="14.42578125" style="11" customWidth="1"/>
    <col min="8" max="8" width="17.5703125" style="17" customWidth="1"/>
    <col min="9" max="9" width="14.28515625" style="38" customWidth="1"/>
    <col min="10" max="10" width="15.85546875" style="38" customWidth="1"/>
    <col min="11" max="11" width="15" style="43" customWidth="1"/>
    <col min="12" max="12" width="16.5703125" style="11" customWidth="1"/>
    <col min="13" max="21" width="9.140625" style="2"/>
    <col min="22" max="30" width="9.140625" style="1"/>
  </cols>
  <sheetData>
    <row r="1" spans="1:30" x14ac:dyDescent="0.25">
      <c r="G1" s="76" t="s">
        <v>406</v>
      </c>
      <c r="H1" s="76"/>
    </row>
    <row r="2" spans="1:30" ht="4.5" customHeight="1" x14ac:dyDescent="0.25"/>
    <row r="3" spans="1:30" ht="37.5" customHeight="1" x14ac:dyDescent="0.25">
      <c r="B3" s="75" t="s">
        <v>255</v>
      </c>
      <c r="C3" s="75"/>
      <c r="D3" s="75"/>
      <c r="E3" s="75"/>
      <c r="F3" s="75"/>
      <c r="G3" s="75"/>
      <c r="H3" s="75"/>
    </row>
    <row r="4" spans="1:30" ht="8.25" customHeight="1" x14ac:dyDescent="0.25">
      <c r="B4" s="18"/>
      <c r="C4" s="18"/>
      <c r="D4" s="18"/>
      <c r="E4" s="18"/>
      <c r="F4" s="19"/>
      <c r="G4" s="18"/>
      <c r="H4" s="19"/>
    </row>
    <row r="6" spans="1:30" ht="18.75" customHeight="1" x14ac:dyDescent="0.25">
      <c r="B6" s="77" t="s">
        <v>0</v>
      </c>
      <c r="C6" s="77" t="s">
        <v>1</v>
      </c>
      <c r="D6" s="77" t="s">
        <v>2</v>
      </c>
      <c r="E6" s="77" t="s">
        <v>3</v>
      </c>
      <c r="F6" s="77"/>
      <c r="G6" s="77" t="s">
        <v>5</v>
      </c>
      <c r="H6" s="77"/>
    </row>
    <row r="7" spans="1:30" ht="18.75" customHeight="1" x14ac:dyDescent="0.25">
      <c r="B7" s="77"/>
      <c r="C7" s="77"/>
      <c r="D7" s="77"/>
      <c r="E7" s="3" t="s">
        <v>4</v>
      </c>
      <c r="F7" s="3" t="s">
        <v>7</v>
      </c>
      <c r="G7" s="3" t="s">
        <v>4</v>
      </c>
      <c r="H7" s="3" t="s">
        <v>7</v>
      </c>
    </row>
    <row r="8" spans="1:30" x14ac:dyDescent="0.2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</row>
    <row r="9" spans="1:30" s="7" customFormat="1" ht="21.75" customHeight="1" x14ac:dyDescent="0.25">
      <c r="A9" s="5"/>
      <c r="B9" s="28" t="s">
        <v>8</v>
      </c>
      <c r="C9" s="47"/>
      <c r="D9" s="28"/>
      <c r="E9" s="28"/>
      <c r="F9" s="29">
        <f>F12+F34+F40+F59+F92+F104+F111+F135+F165+F173+F191+F202+F218+F246+F265+F298+F304+F313+F321+F326+F333+F353+F357+F400+F413+F418</f>
        <v>21832876.521890007</v>
      </c>
      <c r="G9" s="28"/>
      <c r="H9" s="29">
        <f>H12+H34+H40+H59+H92+H104+H111+H135+H165+H173+H191+H202+H218+H246+H265+H298+H304+H313+H321+H326+H333+H353+H357+H400+H413+H418</f>
        <v>21808871.532280009</v>
      </c>
      <c r="I9" s="39"/>
      <c r="J9" s="58"/>
      <c r="K9" s="59"/>
      <c r="L9" s="58"/>
      <c r="M9" s="5"/>
      <c r="N9" s="5"/>
      <c r="O9" s="5"/>
      <c r="P9" s="5"/>
      <c r="Q9" s="5"/>
      <c r="R9" s="5"/>
      <c r="S9" s="5"/>
      <c r="T9" s="5"/>
      <c r="U9" s="5"/>
      <c r="V9" s="6"/>
      <c r="W9" s="6"/>
      <c r="X9" s="6"/>
      <c r="Y9" s="6"/>
      <c r="Z9" s="6"/>
      <c r="AA9" s="6"/>
      <c r="AB9" s="6"/>
      <c r="AC9" s="6"/>
      <c r="AD9" s="6"/>
    </row>
    <row r="10" spans="1:30" x14ac:dyDescent="0.25">
      <c r="B10" s="3" t="s">
        <v>43</v>
      </c>
      <c r="C10" s="48"/>
      <c r="D10" s="9"/>
      <c r="E10" s="9"/>
      <c r="F10" s="16"/>
      <c r="G10" s="9"/>
      <c r="H10" s="16"/>
    </row>
    <row r="11" spans="1:30" x14ac:dyDescent="0.25">
      <c r="B11" s="3"/>
      <c r="C11" s="48"/>
      <c r="D11" s="9"/>
      <c r="E11" s="9"/>
      <c r="F11" s="16"/>
      <c r="G11" s="9"/>
      <c r="H11" s="16"/>
    </row>
    <row r="12" spans="1:30" s="7" customFormat="1" ht="15.75" x14ac:dyDescent="0.25">
      <c r="A12" s="5"/>
      <c r="B12" s="64" t="s">
        <v>9</v>
      </c>
      <c r="C12" s="47"/>
      <c r="D12" s="28"/>
      <c r="E12" s="27"/>
      <c r="F12" s="29">
        <v>590608</v>
      </c>
      <c r="G12" s="27"/>
      <c r="H12" s="29">
        <v>590608</v>
      </c>
      <c r="I12" s="39"/>
      <c r="J12" s="39"/>
      <c r="K12" s="44"/>
      <c r="L12" s="37"/>
      <c r="M12" s="5"/>
      <c r="N12" s="5"/>
      <c r="O12" s="5"/>
      <c r="P12" s="5"/>
      <c r="Q12" s="5"/>
      <c r="R12" s="5"/>
      <c r="S12" s="5"/>
      <c r="T12" s="5"/>
      <c r="U12" s="5"/>
      <c r="V12" s="6"/>
      <c r="W12" s="6"/>
      <c r="X12" s="6"/>
      <c r="Y12" s="6"/>
      <c r="Z12" s="6"/>
      <c r="AA12" s="6"/>
      <c r="AB12" s="6"/>
      <c r="AC12" s="6"/>
      <c r="AD12" s="6"/>
    </row>
    <row r="13" spans="1:30" s="7" customFormat="1" x14ac:dyDescent="0.25">
      <c r="A13" s="5"/>
      <c r="B13" s="3" t="s">
        <v>43</v>
      </c>
      <c r="C13" s="49"/>
      <c r="D13" s="10"/>
      <c r="E13" s="14"/>
      <c r="F13" s="15"/>
      <c r="G13" s="14"/>
      <c r="H13" s="15"/>
      <c r="I13" s="39"/>
      <c r="J13" s="39"/>
      <c r="K13" s="44"/>
      <c r="L13" s="37"/>
      <c r="M13" s="5"/>
      <c r="N13" s="5"/>
      <c r="O13" s="5"/>
      <c r="P13" s="5"/>
      <c r="Q13" s="5"/>
      <c r="R13" s="5"/>
      <c r="S13" s="5"/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</row>
    <row r="14" spans="1:30" ht="31.5" x14ac:dyDescent="0.25">
      <c r="B14" s="3">
        <v>702</v>
      </c>
      <c r="C14" s="20" t="s">
        <v>10</v>
      </c>
      <c r="D14" s="52" t="s">
        <v>11</v>
      </c>
      <c r="E14" s="21">
        <v>90</v>
      </c>
      <c r="F14" s="22"/>
      <c r="G14" s="21">
        <v>98.16</v>
      </c>
      <c r="H14" s="22"/>
    </row>
    <row r="15" spans="1:30" ht="15.75" x14ac:dyDescent="0.25">
      <c r="A15" s="5"/>
      <c r="B15" s="3">
        <v>702</v>
      </c>
      <c r="C15" s="20" t="s">
        <v>12</v>
      </c>
      <c r="D15" s="52" t="s">
        <v>13</v>
      </c>
      <c r="E15" s="21">
        <v>3854921</v>
      </c>
      <c r="F15" s="22"/>
      <c r="G15" s="21">
        <v>4875642</v>
      </c>
      <c r="H15" s="22"/>
    </row>
    <row r="16" spans="1:30" ht="31.5" x14ac:dyDescent="0.25">
      <c r="A16" s="5"/>
      <c r="B16" s="3">
        <v>702</v>
      </c>
      <c r="C16" s="20" t="s">
        <v>14</v>
      </c>
      <c r="D16" s="52" t="s">
        <v>13</v>
      </c>
      <c r="E16" s="23">
        <v>1</v>
      </c>
      <c r="F16" s="24"/>
      <c r="G16" s="23">
        <v>3</v>
      </c>
      <c r="H16" s="24"/>
    </row>
    <row r="17" spans="1:8" ht="31.5" x14ac:dyDescent="0.25">
      <c r="B17" s="3">
        <v>702</v>
      </c>
      <c r="C17" s="20" t="s">
        <v>15</v>
      </c>
      <c r="D17" s="52" t="s">
        <v>13</v>
      </c>
      <c r="E17" s="23">
        <v>16</v>
      </c>
      <c r="F17" s="24"/>
      <c r="G17" s="23">
        <v>43</v>
      </c>
      <c r="H17" s="24"/>
    </row>
    <row r="18" spans="1:8" ht="78.75" x14ac:dyDescent="0.25">
      <c r="A18" s="5"/>
      <c r="B18" s="3">
        <v>702</v>
      </c>
      <c r="C18" s="20" t="s">
        <v>16</v>
      </c>
      <c r="D18" s="52" t="s">
        <v>13</v>
      </c>
      <c r="E18" s="23">
        <v>44</v>
      </c>
      <c r="F18" s="24"/>
      <c r="G18" s="23">
        <v>44</v>
      </c>
      <c r="H18" s="24"/>
    </row>
    <row r="19" spans="1:8" ht="31.5" x14ac:dyDescent="0.25">
      <c r="A19" s="5"/>
      <c r="B19" s="3">
        <v>702</v>
      </c>
      <c r="C19" s="20" t="s">
        <v>17</v>
      </c>
      <c r="D19" s="52" t="s">
        <v>13</v>
      </c>
      <c r="E19" s="23">
        <v>1</v>
      </c>
      <c r="F19" s="24"/>
      <c r="G19" s="23">
        <v>1</v>
      </c>
      <c r="H19" s="24"/>
    </row>
    <row r="20" spans="1:8" ht="94.5" x14ac:dyDescent="0.25">
      <c r="B20" s="3">
        <v>702</v>
      </c>
      <c r="C20" s="20" t="s">
        <v>18</v>
      </c>
      <c r="D20" s="52" t="s">
        <v>13</v>
      </c>
      <c r="E20" s="23">
        <v>1</v>
      </c>
      <c r="F20" s="24"/>
      <c r="G20" s="23">
        <v>2</v>
      </c>
      <c r="H20" s="24"/>
    </row>
    <row r="21" spans="1:8" ht="15.75" x14ac:dyDescent="0.25">
      <c r="A21" s="5"/>
      <c r="B21" s="3">
        <v>702</v>
      </c>
      <c r="C21" s="20" t="s">
        <v>19</v>
      </c>
      <c r="D21" s="52" t="s">
        <v>13</v>
      </c>
      <c r="E21" s="23">
        <v>5</v>
      </c>
      <c r="F21" s="24"/>
      <c r="G21" s="23">
        <v>5</v>
      </c>
      <c r="H21" s="24"/>
    </row>
    <row r="22" spans="1:8" ht="15.75" x14ac:dyDescent="0.25">
      <c r="A22" s="5"/>
      <c r="B22" s="3">
        <v>702</v>
      </c>
      <c r="C22" s="20" t="s">
        <v>20</v>
      </c>
      <c r="D22" s="52" t="s">
        <v>21</v>
      </c>
      <c r="E22" s="23">
        <v>51220</v>
      </c>
      <c r="F22" s="24"/>
      <c r="G22" s="23">
        <v>51220</v>
      </c>
      <c r="H22" s="24"/>
    </row>
    <row r="23" spans="1:8" ht="15.75" x14ac:dyDescent="0.25">
      <c r="B23" s="3">
        <v>702</v>
      </c>
      <c r="C23" s="20" t="s">
        <v>22</v>
      </c>
      <c r="D23" s="52" t="s">
        <v>23</v>
      </c>
      <c r="E23" s="23">
        <v>5</v>
      </c>
      <c r="F23" s="24"/>
      <c r="G23" s="23">
        <v>5</v>
      </c>
      <c r="H23" s="24"/>
    </row>
    <row r="24" spans="1:8" ht="15.75" x14ac:dyDescent="0.25">
      <c r="A24" s="5"/>
      <c r="B24" s="3">
        <v>702</v>
      </c>
      <c r="C24" s="20" t="s">
        <v>24</v>
      </c>
      <c r="D24" s="52" t="s">
        <v>23</v>
      </c>
      <c r="E24" s="23">
        <v>1</v>
      </c>
      <c r="F24" s="24"/>
      <c r="G24" s="23">
        <v>1</v>
      </c>
      <c r="H24" s="24"/>
    </row>
    <row r="25" spans="1:8" ht="31.5" x14ac:dyDescent="0.25">
      <c r="A25" s="5"/>
      <c r="B25" s="3">
        <v>702</v>
      </c>
      <c r="C25" s="20" t="s">
        <v>25</v>
      </c>
      <c r="D25" s="52" t="s">
        <v>23</v>
      </c>
      <c r="E25" s="23">
        <v>17</v>
      </c>
      <c r="F25" s="24"/>
      <c r="G25" s="23">
        <v>36</v>
      </c>
      <c r="H25" s="24"/>
    </row>
    <row r="26" spans="1:8" ht="31.5" x14ac:dyDescent="0.25">
      <c r="B26" s="3">
        <v>702</v>
      </c>
      <c r="C26" s="20" t="s">
        <v>26</v>
      </c>
      <c r="D26" s="52" t="s">
        <v>23</v>
      </c>
      <c r="E26" s="23">
        <v>2</v>
      </c>
      <c r="F26" s="24"/>
      <c r="G26" s="23">
        <v>2</v>
      </c>
      <c r="H26" s="24"/>
    </row>
    <row r="27" spans="1:8" ht="31.5" x14ac:dyDescent="0.25">
      <c r="A27" s="5"/>
      <c r="B27" s="3">
        <v>702</v>
      </c>
      <c r="C27" s="25" t="s">
        <v>27</v>
      </c>
      <c r="D27" s="53" t="s">
        <v>23</v>
      </c>
      <c r="E27" s="23">
        <v>52</v>
      </c>
      <c r="F27" s="22"/>
      <c r="G27" s="23">
        <v>52</v>
      </c>
      <c r="H27" s="22"/>
    </row>
    <row r="28" spans="1:8" ht="15.75" x14ac:dyDescent="0.25">
      <c r="A28" s="5"/>
      <c r="B28" s="3">
        <v>702</v>
      </c>
      <c r="C28" s="25" t="s">
        <v>28</v>
      </c>
      <c r="D28" s="53" t="s">
        <v>23</v>
      </c>
      <c r="E28" s="23">
        <v>2</v>
      </c>
      <c r="F28" s="22"/>
      <c r="G28" s="23">
        <v>2</v>
      </c>
      <c r="H28" s="22"/>
    </row>
    <row r="29" spans="1:8" ht="15.75" x14ac:dyDescent="0.25">
      <c r="B29" s="3">
        <v>702</v>
      </c>
      <c r="C29" s="25" t="s">
        <v>29</v>
      </c>
      <c r="D29" s="53" t="s">
        <v>13</v>
      </c>
      <c r="E29" s="23">
        <v>8</v>
      </c>
      <c r="F29" s="22"/>
      <c r="G29" s="23">
        <v>8</v>
      </c>
      <c r="H29" s="22"/>
    </row>
    <row r="30" spans="1:8" ht="31.5" x14ac:dyDescent="0.25">
      <c r="A30" s="5"/>
      <c r="B30" s="3">
        <v>702</v>
      </c>
      <c r="C30" s="25" t="s">
        <v>30</v>
      </c>
      <c r="D30" s="53" t="s">
        <v>13</v>
      </c>
      <c r="E30" s="23">
        <v>1</v>
      </c>
      <c r="F30" s="22"/>
      <c r="G30" s="23">
        <v>3</v>
      </c>
      <c r="H30" s="22"/>
    </row>
    <row r="31" spans="1:8" ht="31.5" x14ac:dyDescent="0.25">
      <c r="A31" s="5"/>
      <c r="B31" s="3">
        <v>702</v>
      </c>
      <c r="C31" s="25" t="s">
        <v>31</v>
      </c>
      <c r="D31" s="53" t="s">
        <v>13</v>
      </c>
      <c r="E31" s="23">
        <v>8</v>
      </c>
      <c r="F31" s="22"/>
      <c r="G31" s="23">
        <v>8</v>
      </c>
      <c r="H31" s="22"/>
    </row>
    <row r="32" spans="1:8" ht="31.5" x14ac:dyDescent="0.25">
      <c r="B32" s="3">
        <v>702</v>
      </c>
      <c r="C32" s="25" t="s">
        <v>32</v>
      </c>
      <c r="D32" s="53" t="s">
        <v>13</v>
      </c>
      <c r="E32" s="23">
        <v>8</v>
      </c>
      <c r="F32" s="22"/>
      <c r="G32" s="23">
        <v>8</v>
      </c>
      <c r="H32" s="22"/>
    </row>
    <row r="33" spans="1:30" x14ac:dyDescent="0.25">
      <c r="A33" s="5"/>
      <c r="B33" s="3"/>
      <c r="C33" s="48"/>
      <c r="D33" s="9"/>
      <c r="E33" s="8"/>
      <c r="F33" s="16"/>
      <c r="G33" s="8"/>
      <c r="H33" s="16"/>
    </row>
    <row r="34" spans="1:30" s="7" customFormat="1" ht="15.75" x14ac:dyDescent="0.25">
      <c r="A34" s="5"/>
      <c r="B34" s="64" t="s">
        <v>217</v>
      </c>
      <c r="C34" s="47"/>
      <c r="D34" s="28"/>
      <c r="E34" s="27"/>
      <c r="F34" s="29">
        <f>SUM(F36:F38)</f>
        <v>121253.4</v>
      </c>
      <c r="G34" s="27"/>
      <c r="H34" s="29">
        <f>SUM(H36:H38)</f>
        <v>121253.4</v>
      </c>
      <c r="I34" s="39"/>
      <c r="J34" s="39"/>
      <c r="K34" s="44"/>
      <c r="L34" s="37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  <c r="X34" s="6"/>
      <c r="Y34" s="6"/>
      <c r="Z34" s="6"/>
      <c r="AA34" s="6"/>
      <c r="AB34" s="6"/>
      <c r="AC34" s="6"/>
      <c r="AD34" s="6"/>
    </row>
    <row r="35" spans="1:30" s="7" customFormat="1" x14ac:dyDescent="0.25">
      <c r="A35" s="2"/>
      <c r="B35" s="3" t="s">
        <v>43</v>
      </c>
      <c r="C35" s="49"/>
      <c r="D35" s="10"/>
      <c r="E35" s="14"/>
      <c r="F35" s="15"/>
      <c r="G35" s="14"/>
      <c r="H35" s="15"/>
      <c r="I35" s="39"/>
      <c r="J35" s="39"/>
      <c r="K35" s="44"/>
      <c r="L35" s="37"/>
      <c r="M35" s="5"/>
      <c r="N35" s="5"/>
      <c r="O35" s="5"/>
      <c r="P35" s="5"/>
      <c r="Q35" s="5"/>
      <c r="R35" s="5"/>
      <c r="S35" s="5"/>
      <c r="T35" s="5"/>
      <c r="U35" s="5"/>
      <c r="V35" s="6"/>
      <c r="W35" s="6"/>
      <c r="X35" s="6"/>
      <c r="Y35" s="6"/>
      <c r="Z35" s="6"/>
      <c r="AA35" s="6"/>
      <c r="AB35" s="6"/>
      <c r="AC35" s="6"/>
      <c r="AD35" s="6"/>
    </row>
    <row r="36" spans="1:30" ht="30" x14ac:dyDescent="0.25">
      <c r="A36" s="5"/>
      <c r="B36" s="3">
        <v>703</v>
      </c>
      <c r="C36" s="48" t="s">
        <v>218</v>
      </c>
      <c r="D36" s="9" t="s">
        <v>88</v>
      </c>
      <c r="E36" s="8">
        <v>12154</v>
      </c>
      <c r="F36" s="16">
        <v>22934.2</v>
      </c>
      <c r="G36" s="8">
        <v>12154</v>
      </c>
      <c r="H36" s="16">
        <v>22934.2</v>
      </c>
    </row>
    <row r="37" spans="1:30" ht="30" x14ac:dyDescent="0.25">
      <c r="A37" s="5"/>
      <c r="B37" s="3">
        <v>703</v>
      </c>
      <c r="C37" s="48" t="s">
        <v>219</v>
      </c>
      <c r="D37" s="9" t="s">
        <v>220</v>
      </c>
      <c r="E37" s="8">
        <v>28700</v>
      </c>
      <c r="F37" s="16">
        <v>58326.8</v>
      </c>
      <c r="G37" s="8">
        <v>28700</v>
      </c>
      <c r="H37" s="16">
        <v>58326.8</v>
      </c>
    </row>
    <row r="38" spans="1:30" ht="30" x14ac:dyDescent="0.25">
      <c r="B38" s="3">
        <v>703</v>
      </c>
      <c r="C38" s="48" t="s">
        <v>221</v>
      </c>
      <c r="D38" s="9" t="s">
        <v>222</v>
      </c>
      <c r="E38" s="8">
        <v>1540000</v>
      </c>
      <c r="F38" s="16">
        <v>39992.400000000001</v>
      </c>
      <c r="G38" s="8">
        <v>2112702</v>
      </c>
      <c r="H38" s="16">
        <v>39992.400000000001</v>
      </c>
    </row>
    <row r="39" spans="1:30" x14ac:dyDescent="0.25">
      <c r="A39" s="5"/>
      <c r="B39" s="3"/>
      <c r="C39" s="48"/>
      <c r="D39" s="9"/>
      <c r="E39" s="8"/>
      <c r="F39" s="16"/>
      <c r="G39" s="8"/>
      <c r="H39" s="16"/>
    </row>
    <row r="40" spans="1:30" ht="15.75" x14ac:dyDescent="0.25">
      <c r="A40" s="5"/>
      <c r="B40" s="64" t="s">
        <v>227</v>
      </c>
      <c r="C40" s="47"/>
      <c r="D40" s="28"/>
      <c r="E40" s="27"/>
      <c r="F40" s="29">
        <f>SUM(F42:F57)</f>
        <v>3873249.3999999994</v>
      </c>
      <c r="G40" s="27"/>
      <c r="H40" s="29">
        <f>SUM(H42:H57)</f>
        <v>3873249.3</v>
      </c>
      <c r="J40" s="40"/>
      <c r="K40" s="38"/>
    </row>
    <row r="41" spans="1:30" x14ac:dyDescent="0.25">
      <c r="B41" s="3" t="s">
        <v>43</v>
      </c>
      <c r="C41" s="49"/>
      <c r="D41" s="10"/>
      <c r="E41" s="14"/>
      <c r="F41" s="15"/>
      <c r="G41" s="14"/>
      <c r="H41" s="15"/>
    </row>
    <row r="42" spans="1:30" ht="75" x14ac:dyDescent="0.25">
      <c r="A42" s="5"/>
      <c r="B42" s="3">
        <v>704</v>
      </c>
      <c r="C42" s="50" t="s">
        <v>256</v>
      </c>
      <c r="D42" s="54" t="s">
        <v>257</v>
      </c>
      <c r="E42" s="32">
        <v>7114</v>
      </c>
      <c r="F42" s="16">
        <v>521924.4</v>
      </c>
      <c r="G42" s="33">
        <v>7157</v>
      </c>
      <c r="H42" s="16">
        <v>521924.3</v>
      </c>
      <c r="J42" s="40"/>
    </row>
    <row r="43" spans="1:30" ht="30" x14ac:dyDescent="0.25">
      <c r="A43" s="5"/>
      <c r="B43" s="8">
        <v>704</v>
      </c>
      <c r="C43" s="50" t="s">
        <v>228</v>
      </c>
      <c r="D43" s="54" t="s">
        <v>229</v>
      </c>
      <c r="E43" s="32">
        <v>147522</v>
      </c>
      <c r="F43" s="16">
        <v>100721.1</v>
      </c>
      <c r="G43" s="33">
        <v>147522</v>
      </c>
      <c r="H43" s="16">
        <v>100721.1</v>
      </c>
      <c r="J43" s="40"/>
    </row>
    <row r="44" spans="1:30" ht="30" x14ac:dyDescent="0.25">
      <c r="B44" s="3">
        <v>704</v>
      </c>
      <c r="C44" s="50" t="s">
        <v>230</v>
      </c>
      <c r="D44" s="54" t="s">
        <v>231</v>
      </c>
      <c r="E44" s="32">
        <v>400000</v>
      </c>
      <c r="F44" s="16">
        <v>35856.9</v>
      </c>
      <c r="G44" s="32">
        <v>400000</v>
      </c>
      <c r="H44" s="16">
        <v>35856.9</v>
      </c>
    </row>
    <row r="45" spans="1:30" ht="45" x14ac:dyDescent="0.25">
      <c r="A45" s="5"/>
      <c r="B45" s="3">
        <v>704</v>
      </c>
      <c r="C45" s="51" t="s">
        <v>232</v>
      </c>
      <c r="D45" s="55" t="s">
        <v>233</v>
      </c>
      <c r="E45" s="34">
        <v>50506.77</v>
      </c>
      <c r="F45" s="16">
        <v>498431</v>
      </c>
      <c r="G45" s="34">
        <v>50506.77</v>
      </c>
      <c r="H45" s="16">
        <v>498431</v>
      </c>
    </row>
    <row r="46" spans="1:30" x14ac:dyDescent="0.25">
      <c r="A46" s="5"/>
      <c r="B46" s="3">
        <v>704</v>
      </c>
      <c r="C46" s="50" t="s">
        <v>234</v>
      </c>
      <c r="D46" s="54" t="s">
        <v>235</v>
      </c>
      <c r="E46" s="32">
        <v>1</v>
      </c>
      <c r="F46" s="16">
        <v>1437857.1</v>
      </c>
      <c r="G46" s="32">
        <v>1</v>
      </c>
      <c r="H46" s="16">
        <v>1437857.1</v>
      </c>
    </row>
    <row r="47" spans="1:30" ht="45" x14ac:dyDescent="0.25">
      <c r="B47" s="3">
        <v>704</v>
      </c>
      <c r="C47" s="50" t="s">
        <v>236</v>
      </c>
      <c r="D47" s="54" t="s">
        <v>237</v>
      </c>
      <c r="E47" s="32">
        <v>37867</v>
      </c>
      <c r="F47" s="16">
        <v>453182.3</v>
      </c>
      <c r="G47" s="32">
        <v>37867</v>
      </c>
      <c r="H47" s="16">
        <v>453182.3</v>
      </c>
      <c r="J47" s="40"/>
    </row>
    <row r="48" spans="1:30" x14ac:dyDescent="0.25">
      <c r="A48" s="5"/>
      <c r="B48" s="3">
        <v>704</v>
      </c>
      <c r="C48" s="50" t="s">
        <v>236</v>
      </c>
      <c r="D48" s="54" t="s">
        <v>235</v>
      </c>
      <c r="E48" s="35">
        <v>1</v>
      </c>
      <c r="F48" s="16">
        <v>2413.5</v>
      </c>
      <c r="G48" s="35">
        <v>1</v>
      </c>
      <c r="H48" s="16">
        <v>2413.5</v>
      </c>
    </row>
    <row r="49" spans="1:10" ht="30" x14ac:dyDescent="0.25">
      <c r="A49" s="5"/>
      <c r="B49" s="3">
        <v>704</v>
      </c>
      <c r="C49" s="50" t="s">
        <v>238</v>
      </c>
      <c r="D49" s="54" t="s">
        <v>235</v>
      </c>
      <c r="E49" s="35">
        <v>1</v>
      </c>
      <c r="F49" s="16">
        <v>18764.2</v>
      </c>
      <c r="G49" s="35">
        <v>1</v>
      </c>
      <c r="H49" s="16">
        <v>18764.2</v>
      </c>
    </row>
    <row r="50" spans="1:10" x14ac:dyDescent="0.25">
      <c r="B50" s="3">
        <v>704</v>
      </c>
      <c r="C50" s="50" t="s">
        <v>239</v>
      </c>
      <c r="D50" s="54" t="s">
        <v>235</v>
      </c>
      <c r="E50" s="35">
        <v>1</v>
      </c>
      <c r="F50" s="16">
        <v>350749.8</v>
      </c>
      <c r="G50" s="35">
        <v>1</v>
      </c>
      <c r="H50" s="16">
        <v>350749.8</v>
      </c>
    </row>
    <row r="51" spans="1:10" ht="30" x14ac:dyDescent="0.25">
      <c r="A51" s="5"/>
      <c r="B51" s="3">
        <v>704</v>
      </c>
      <c r="C51" s="50" t="s">
        <v>240</v>
      </c>
      <c r="D51" s="54" t="s">
        <v>235</v>
      </c>
      <c r="E51" s="35">
        <v>1</v>
      </c>
      <c r="F51" s="16">
        <v>7407.6</v>
      </c>
      <c r="G51" s="35">
        <v>1</v>
      </c>
      <c r="H51" s="16">
        <v>7407.6</v>
      </c>
    </row>
    <row r="52" spans="1:10" x14ac:dyDescent="0.25">
      <c r="A52" s="5"/>
      <c r="B52" s="3">
        <v>704</v>
      </c>
      <c r="C52" s="50" t="s">
        <v>241</v>
      </c>
      <c r="D52" s="54" t="s">
        <v>235</v>
      </c>
      <c r="E52" s="35">
        <v>1</v>
      </c>
      <c r="F52" s="16">
        <v>30969</v>
      </c>
      <c r="G52" s="35">
        <v>1</v>
      </c>
      <c r="H52" s="16">
        <v>30969</v>
      </c>
    </row>
    <row r="53" spans="1:10" ht="45" x14ac:dyDescent="0.25">
      <c r="B53" s="3">
        <v>704</v>
      </c>
      <c r="C53" s="50" t="s">
        <v>242</v>
      </c>
      <c r="D53" s="54" t="s">
        <v>235</v>
      </c>
      <c r="E53" s="35">
        <v>1</v>
      </c>
      <c r="F53" s="16">
        <v>1433.8</v>
      </c>
      <c r="G53" s="35">
        <v>1</v>
      </c>
      <c r="H53" s="16">
        <v>1433.8</v>
      </c>
    </row>
    <row r="54" spans="1:10" ht="30" x14ac:dyDescent="0.25">
      <c r="A54" s="5"/>
      <c r="B54" s="3">
        <v>704</v>
      </c>
      <c r="C54" s="50" t="s">
        <v>243</v>
      </c>
      <c r="D54" s="54" t="s">
        <v>88</v>
      </c>
      <c r="E54" s="35">
        <v>5084</v>
      </c>
      <c r="F54" s="16">
        <v>23762.9</v>
      </c>
      <c r="G54" s="35">
        <v>5084</v>
      </c>
      <c r="H54" s="16">
        <v>23762.9</v>
      </c>
    </row>
    <row r="55" spans="1:10" ht="45" x14ac:dyDescent="0.25">
      <c r="A55" s="5"/>
      <c r="B55" s="3">
        <v>704</v>
      </c>
      <c r="C55" s="50" t="s">
        <v>244</v>
      </c>
      <c r="D55" s="54" t="s">
        <v>88</v>
      </c>
      <c r="E55" s="35">
        <v>5578</v>
      </c>
      <c r="F55" s="16">
        <v>148501.1</v>
      </c>
      <c r="G55" s="35">
        <v>5578</v>
      </c>
      <c r="H55" s="16">
        <v>148501.1</v>
      </c>
    </row>
    <row r="56" spans="1:10" ht="60" x14ac:dyDescent="0.25">
      <c r="B56" s="3">
        <v>704</v>
      </c>
      <c r="C56" s="50" t="s">
        <v>245</v>
      </c>
      <c r="D56" s="54" t="s">
        <v>88</v>
      </c>
      <c r="E56" s="35">
        <v>140012</v>
      </c>
      <c r="F56" s="16">
        <v>237025.4</v>
      </c>
      <c r="G56" s="35">
        <v>140012</v>
      </c>
      <c r="H56" s="16">
        <v>237025.4</v>
      </c>
    </row>
    <row r="57" spans="1:10" ht="45" x14ac:dyDescent="0.25">
      <c r="A57" s="5"/>
      <c r="B57" s="3">
        <v>704</v>
      </c>
      <c r="C57" s="50" t="s">
        <v>246</v>
      </c>
      <c r="D57" s="54" t="s">
        <v>88</v>
      </c>
      <c r="E57" s="35">
        <v>2497</v>
      </c>
      <c r="F57" s="16">
        <v>4249.3</v>
      </c>
      <c r="G57" s="35">
        <v>2497</v>
      </c>
      <c r="H57" s="16">
        <v>4249.3</v>
      </c>
    </row>
    <row r="58" spans="1:10" x14ac:dyDescent="0.25">
      <c r="A58" s="5"/>
      <c r="B58" s="3"/>
      <c r="C58" s="48"/>
      <c r="D58" s="9"/>
      <c r="E58" s="8"/>
      <c r="F58" s="16"/>
      <c r="G58" s="8"/>
      <c r="H58" s="16"/>
    </row>
    <row r="59" spans="1:10" ht="15.75" x14ac:dyDescent="0.25">
      <c r="B59" s="64" t="s">
        <v>247</v>
      </c>
      <c r="C59" s="47"/>
      <c r="D59" s="28"/>
      <c r="E59" s="27"/>
      <c r="F59" s="29">
        <v>2866276.7</v>
      </c>
      <c r="G59" s="27"/>
      <c r="H59" s="29">
        <v>2866276.7</v>
      </c>
      <c r="J59" s="40"/>
    </row>
    <row r="60" spans="1:10" x14ac:dyDescent="0.25">
      <c r="A60" s="5"/>
      <c r="B60" s="3" t="s">
        <v>43</v>
      </c>
      <c r="C60" s="49"/>
      <c r="D60" s="10"/>
      <c r="E60" s="14"/>
      <c r="F60" s="15"/>
      <c r="G60" s="14"/>
      <c r="H60" s="15"/>
    </row>
    <row r="61" spans="1:10" x14ac:dyDescent="0.25">
      <c r="A61" s="5"/>
      <c r="B61" s="3">
        <v>705</v>
      </c>
      <c r="C61" s="48" t="s">
        <v>282</v>
      </c>
      <c r="D61" s="9" t="s">
        <v>283</v>
      </c>
      <c r="E61" s="56">
        <v>43500</v>
      </c>
      <c r="F61" s="16"/>
      <c r="G61" s="56">
        <v>48833</v>
      </c>
      <c r="H61" s="16"/>
    </row>
    <row r="62" spans="1:10" ht="30" x14ac:dyDescent="0.25">
      <c r="B62" s="8">
        <v>705</v>
      </c>
      <c r="C62" s="48" t="s">
        <v>284</v>
      </c>
      <c r="D62" s="9" t="s">
        <v>283</v>
      </c>
      <c r="E62" s="56">
        <v>2701675</v>
      </c>
      <c r="F62" s="16"/>
      <c r="G62" s="56">
        <v>2703263</v>
      </c>
      <c r="H62" s="16"/>
    </row>
    <row r="63" spans="1:10" ht="45" x14ac:dyDescent="0.25">
      <c r="A63" s="5"/>
      <c r="B63" s="8">
        <v>705</v>
      </c>
      <c r="C63" s="48" t="s">
        <v>285</v>
      </c>
      <c r="D63" s="9" t="s">
        <v>283</v>
      </c>
      <c r="E63" s="56">
        <v>233</v>
      </c>
      <c r="F63" s="16"/>
      <c r="G63" s="56">
        <v>199</v>
      </c>
      <c r="H63" s="16"/>
    </row>
    <row r="64" spans="1:10" x14ac:dyDescent="0.25">
      <c r="A64" s="5"/>
      <c r="B64" s="8">
        <v>705</v>
      </c>
      <c r="C64" s="48" t="s">
        <v>286</v>
      </c>
      <c r="D64" s="9" t="s">
        <v>283</v>
      </c>
      <c r="E64" s="56">
        <v>1715</v>
      </c>
      <c r="F64" s="16"/>
      <c r="G64" s="56">
        <v>1715</v>
      </c>
      <c r="H64" s="16"/>
    </row>
    <row r="65" spans="1:8" ht="30" x14ac:dyDescent="0.25">
      <c r="B65" s="8">
        <v>705</v>
      </c>
      <c r="C65" s="48" t="s">
        <v>287</v>
      </c>
      <c r="D65" s="9" t="s">
        <v>283</v>
      </c>
      <c r="E65" s="56">
        <v>3744544</v>
      </c>
      <c r="F65" s="16"/>
      <c r="G65" s="56">
        <v>3826427</v>
      </c>
      <c r="H65" s="16"/>
    </row>
    <row r="66" spans="1:8" x14ac:dyDescent="0.25">
      <c r="A66" s="5"/>
      <c r="B66" s="8">
        <v>705</v>
      </c>
      <c r="C66" s="48" t="s">
        <v>288</v>
      </c>
      <c r="D66" s="9" t="s">
        <v>289</v>
      </c>
      <c r="E66" s="56">
        <v>40160</v>
      </c>
      <c r="F66" s="16"/>
      <c r="G66" s="56">
        <v>40160</v>
      </c>
      <c r="H66" s="16"/>
    </row>
    <row r="67" spans="1:8" x14ac:dyDescent="0.25">
      <c r="A67" s="5"/>
      <c r="B67" s="8">
        <v>705</v>
      </c>
      <c r="C67" s="48" t="s">
        <v>290</v>
      </c>
      <c r="D67" s="9" t="s">
        <v>283</v>
      </c>
      <c r="E67" s="56">
        <v>35</v>
      </c>
      <c r="F67" s="16"/>
      <c r="G67" s="56">
        <v>35</v>
      </c>
      <c r="H67" s="16"/>
    </row>
    <row r="68" spans="1:8" ht="60" x14ac:dyDescent="0.25">
      <c r="B68" s="8">
        <v>705</v>
      </c>
      <c r="C68" s="48" t="s">
        <v>291</v>
      </c>
      <c r="D68" s="9" t="s">
        <v>283</v>
      </c>
      <c r="E68" s="56">
        <v>42</v>
      </c>
      <c r="F68" s="16"/>
      <c r="G68" s="56">
        <v>54</v>
      </c>
      <c r="H68" s="16"/>
    </row>
    <row r="69" spans="1:8" x14ac:dyDescent="0.25">
      <c r="A69" s="5"/>
      <c r="B69" s="8">
        <v>705</v>
      </c>
      <c r="C69" s="48" t="s">
        <v>292</v>
      </c>
      <c r="D69" s="9" t="s">
        <v>283</v>
      </c>
      <c r="E69" s="56">
        <v>116</v>
      </c>
      <c r="F69" s="16"/>
      <c r="G69" s="56">
        <v>121</v>
      </c>
      <c r="H69" s="16"/>
    </row>
    <row r="70" spans="1:8" x14ac:dyDescent="0.25">
      <c r="A70" s="5"/>
      <c r="B70" s="8">
        <v>705</v>
      </c>
      <c r="C70" s="48" t="s">
        <v>293</v>
      </c>
      <c r="D70" s="9" t="s">
        <v>289</v>
      </c>
      <c r="E70" s="56">
        <v>15023</v>
      </c>
      <c r="F70" s="16"/>
      <c r="G70" s="56">
        <v>15023</v>
      </c>
      <c r="H70" s="16"/>
    </row>
    <row r="71" spans="1:8" ht="30" x14ac:dyDescent="0.25">
      <c r="B71" s="8">
        <v>705</v>
      </c>
      <c r="C71" s="48" t="s">
        <v>294</v>
      </c>
      <c r="D71" s="9" t="s">
        <v>283</v>
      </c>
      <c r="E71" s="56">
        <v>200</v>
      </c>
      <c r="F71" s="16"/>
      <c r="G71" s="56">
        <v>763</v>
      </c>
      <c r="H71" s="16"/>
    </row>
    <row r="72" spans="1:8" ht="30" x14ac:dyDescent="0.25">
      <c r="A72" s="5"/>
      <c r="B72" s="8">
        <v>705</v>
      </c>
      <c r="C72" s="48" t="s">
        <v>295</v>
      </c>
      <c r="D72" s="9" t="s">
        <v>283</v>
      </c>
      <c r="E72" s="56">
        <v>601</v>
      </c>
      <c r="F72" s="16"/>
      <c r="G72" s="56">
        <v>617</v>
      </c>
      <c r="H72" s="16"/>
    </row>
    <row r="73" spans="1:8" x14ac:dyDescent="0.25">
      <c r="A73" s="5"/>
      <c r="B73" s="8">
        <v>705</v>
      </c>
      <c r="C73" s="48" t="s">
        <v>296</v>
      </c>
      <c r="D73" s="9" t="s">
        <v>289</v>
      </c>
      <c r="E73" s="56">
        <v>318873</v>
      </c>
      <c r="F73" s="16"/>
      <c r="G73" s="56">
        <v>673347</v>
      </c>
      <c r="H73" s="16"/>
    </row>
    <row r="74" spans="1:8" x14ac:dyDescent="0.25">
      <c r="B74" s="8">
        <v>705</v>
      </c>
      <c r="C74" s="48" t="s">
        <v>297</v>
      </c>
      <c r="D74" s="9" t="s">
        <v>289</v>
      </c>
      <c r="E74" s="56">
        <v>808732</v>
      </c>
      <c r="F74" s="16"/>
      <c r="G74" s="56">
        <v>940939</v>
      </c>
      <c r="H74" s="16"/>
    </row>
    <row r="75" spans="1:8" x14ac:dyDescent="0.25">
      <c r="A75" s="5"/>
      <c r="B75" s="8">
        <v>705</v>
      </c>
      <c r="C75" s="48" t="s">
        <v>298</v>
      </c>
      <c r="D75" s="9" t="s">
        <v>72</v>
      </c>
      <c r="E75" s="56">
        <v>72000</v>
      </c>
      <c r="F75" s="16"/>
      <c r="G75" s="56">
        <v>72000</v>
      </c>
      <c r="H75" s="16"/>
    </row>
    <row r="76" spans="1:8" x14ac:dyDescent="0.25">
      <c r="A76" s="5"/>
      <c r="B76" s="8">
        <v>705</v>
      </c>
      <c r="C76" s="48" t="s">
        <v>86</v>
      </c>
      <c r="D76" s="9" t="s">
        <v>283</v>
      </c>
      <c r="E76" s="56">
        <v>67</v>
      </c>
      <c r="F76" s="16"/>
      <c r="G76" s="56">
        <v>67</v>
      </c>
      <c r="H76" s="16"/>
    </row>
    <row r="77" spans="1:8" x14ac:dyDescent="0.25">
      <c r="B77" s="8">
        <v>705</v>
      </c>
      <c r="C77" s="48" t="s">
        <v>299</v>
      </c>
      <c r="D77" s="9" t="s">
        <v>283</v>
      </c>
      <c r="E77" s="56">
        <v>4160</v>
      </c>
      <c r="F77" s="16"/>
      <c r="G77" s="56">
        <v>4160</v>
      </c>
      <c r="H77" s="16"/>
    </row>
    <row r="78" spans="1:8" x14ac:dyDescent="0.25">
      <c r="A78" s="5"/>
      <c r="B78" s="8">
        <v>705</v>
      </c>
      <c r="C78" s="48" t="s">
        <v>300</v>
      </c>
      <c r="D78" s="9" t="s">
        <v>289</v>
      </c>
      <c r="E78" s="56">
        <v>5024443</v>
      </c>
      <c r="F78" s="16"/>
      <c r="G78" s="56">
        <v>5759153</v>
      </c>
      <c r="H78" s="16"/>
    </row>
    <row r="79" spans="1:8" x14ac:dyDescent="0.25">
      <c r="A79" s="5"/>
      <c r="B79" s="8">
        <v>705</v>
      </c>
      <c r="C79" s="48" t="s">
        <v>301</v>
      </c>
      <c r="D79" s="9" t="s">
        <v>283</v>
      </c>
      <c r="E79" s="56">
        <v>13800</v>
      </c>
      <c r="F79" s="16"/>
      <c r="G79" s="56">
        <v>13800</v>
      </c>
      <c r="H79" s="16"/>
    </row>
    <row r="80" spans="1:8" ht="30" x14ac:dyDescent="0.25">
      <c r="B80" s="8">
        <v>705</v>
      </c>
      <c r="C80" s="48" t="s">
        <v>302</v>
      </c>
      <c r="D80" s="9" t="s">
        <v>283</v>
      </c>
      <c r="E80" s="56">
        <v>13800</v>
      </c>
      <c r="F80" s="16"/>
      <c r="G80" s="56">
        <v>13800</v>
      </c>
      <c r="H80" s="16"/>
    </row>
    <row r="81" spans="1:30" x14ac:dyDescent="0.25">
      <c r="A81" s="5"/>
      <c r="B81" s="8">
        <v>705</v>
      </c>
      <c r="C81" s="48" t="s">
        <v>89</v>
      </c>
      <c r="D81" s="9" t="s">
        <v>303</v>
      </c>
      <c r="E81" s="56">
        <v>7950</v>
      </c>
      <c r="F81" s="16"/>
      <c r="G81" s="56">
        <v>7950</v>
      </c>
      <c r="H81" s="16"/>
    </row>
    <row r="82" spans="1:30" ht="30" x14ac:dyDescent="0.25">
      <c r="A82" s="5"/>
      <c r="B82" s="8">
        <v>705</v>
      </c>
      <c r="C82" s="48" t="s">
        <v>304</v>
      </c>
      <c r="D82" s="9" t="s">
        <v>72</v>
      </c>
      <c r="E82" s="56">
        <v>300</v>
      </c>
      <c r="F82" s="16"/>
      <c r="G82" s="56">
        <v>300</v>
      </c>
      <c r="H82" s="16"/>
    </row>
    <row r="83" spans="1:30" ht="45" x14ac:dyDescent="0.25">
      <c r="B83" s="8">
        <v>705</v>
      </c>
      <c r="C83" s="48" t="s">
        <v>305</v>
      </c>
      <c r="D83" s="9" t="s">
        <v>72</v>
      </c>
      <c r="E83" s="56">
        <v>169.01</v>
      </c>
      <c r="F83" s="16"/>
      <c r="G83" s="56">
        <v>169.01</v>
      </c>
      <c r="H83" s="16"/>
    </row>
    <row r="84" spans="1:30" ht="30" x14ac:dyDescent="0.25">
      <c r="A84" s="5"/>
      <c r="B84" s="8">
        <v>705</v>
      </c>
      <c r="C84" s="48" t="s">
        <v>306</v>
      </c>
      <c r="D84" s="9" t="s">
        <v>72</v>
      </c>
      <c r="E84" s="56">
        <v>1920.03</v>
      </c>
      <c r="F84" s="16"/>
      <c r="G84" s="56">
        <v>1929.5</v>
      </c>
      <c r="H84" s="16"/>
    </row>
    <row r="85" spans="1:30" ht="45" x14ac:dyDescent="0.25">
      <c r="A85" s="5"/>
      <c r="B85" s="8">
        <v>705</v>
      </c>
      <c r="C85" s="48" t="s">
        <v>266</v>
      </c>
      <c r="D85" s="9" t="s">
        <v>307</v>
      </c>
      <c r="E85" s="56">
        <v>20582.599999999999</v>
      </c>
      <c r="F85" s="16"/>
      <c r="G85" s="56">
        <v>20582.599999999999</v>
      </c>
      <c r="H85" s="16"/>
    </row>
    <row r="86" spans="1:30" x14ac:dyDescent="0.25">
      <c r="B86" s="8">
        <v>705</v>
      </c>
      <c r="C86" s="48" t="s">
        <v>308</v>
      </c>
      <c r="D86" s="9" t="s">
        <v>283</v>
      </c>
      <c r="E86" s="56">
        <v>286</v>
      </c>
      <c r="F86" s="16"/>
      <c r="G86" s="56">
        <v>305</v>
      </c>
      <c r="H86" s="16"/>
    </row>
    <row r="87" spans="1:30" x14ac:dyDescent="0.25">
      <c r="A87" s="5"/>
      <c r="B87" s="8">
        <v>705</v>
      </c>
      <c r="C87" s="48" t="s">
        <v>309</v>
      </c>
      <c r="D87" s="9" t="s">
        <v>283</v>
      </c>
      <c r="E87" s="56">
        <v>56</v>
      </c>
      <c r="F87" s="16"/>
      <c r="G87" s="56">
        <v>75</v>
      </c>
      <c r="H87" s="16"/>
    </row>
    <row r="88" spans="1:30" x14ac:dyDescent="0.25">
      <c r="A88" s="5"/>
      <c r="B88" s="8">
        <v>705</v>
      </c>
      <c r="C88" s="48" t="s">
        <v>310</v>
      </c>
      <c r="D88" s="9" t="s">
        <v>283</v>
      </c>
      <c r="E88" s="56">
        <v>67</v>
      </c>
      <c r="F88" s="16"/>
      <c r="G88" s="56">
        <v>79</v>
      </c>
      <c r="H88" s="16"/>
    </row>
    <row r="89" spans="1:30" ht="30" x14ac:dyDescent="0.25">
      <c r="B89" s="8">
        <v>705</v>
      </c>
      <c r="C89" s="48" t="s">
        <v>311</v>
      </c>
      <c r="D89" s="9" t="s">
        <v>283</v>
      </c>
      <c r="E89" s="56">
        <v>89660</v>
      </c>
      <c r="F89" s="16"/>
      <c r="G89" s="56">
        <v>132973</v>
      </c>
      <c r="H89" s="16"/>
    </row>
    <row r="90" spans="1:30" ht="30" x14ac:dyDescent="0.25">
      <c r="A90" s="5"/>
      <c r="B90" s="8">
        <v>705</v>
      </c>
      <c r="C90" s="48" t="s">
        <v>312</v>
      </c>
      <c r="D90" s="9" t="s">
        <v>283</v>
      </c>
      <c r="E90" s="56">
        <v>2801</v>
      </c>
      <c r="F90" s="16"/>
      <c r="G90" s="56">
        <v>4945</v>
      </c>
      <c r="H90" s="16"/>
    </row>
    <row r="91" spans="1:30" x14ac:dyDescent="0.25">
      <c r="A91" s="5"/>
      <c r="B91" s="3"/>
      <c r="C91" s="48"/>
      <c r="D91" s="9"/>
      <c r="E91" s="8"/>
      <c r="F91" s="16"/>
      <c r="G91" s="8"/>
      <c r="H91" s="16"/>
    </row>
    <row r="92" spans="1:30" s="7" customFormat="1" ht="32.25" customHeight="1" x14ac:dyDescent="0.25">
      <c r="A92" s="2"/>
      <c r="B92" s="69" t="s">
        <v>34</v>
      </c>
      <c r="C92" s="70"/>
      <c r="D92" s="70"/>
      <c r="E92" s="71"/>
      <c r="F92" s="29">
        <v>261354.40000000002</v>
      </c>
      <c r="G92" s="27"/>
      <c r="H92" s="29">
        <v>261354.40000000002</v>
      </c>
      <c r="I92" s="39"/>
      <c r="J92" s="41"/>
      <c r="K92" s="44"/>
      <c r="L92" s="37"/>
      <c r="M92" s="5"/>
      <c r="N92" s="5"/>
      <c r="O92" s="5"/>
      <c r="P92" s="5"/>
      <c r="Q92" s="5"/>
      <c r="R92" s="5"/>
      <c r="S92" s="5"/>
      <c r="T92" s="5"/>
      <c r="U92" s="5"/>
      <c r="V92" s="6"/>
      <c r="W92" s="6"/>
      <c r="X92" s="6"/>
      <c r="Y92" s="6"/>
      <c r="Z92" s="6"/>
      <c r="AA92" s="6"/>
      <c r="AB92" s="6"/>
      <c r="AC92" s="6"/>
      <c r="AD92" s="6"/>
    </row>
    <row r="93" spans="1:30" s="7" customFormat="1" x14ac:dyDescent="0.25">
      <c r="A93" s="5"/>
      <c r="B93" s="3" t="s">
        <v>43</v>
      </c>
      <c r="C93" s="49"/>
      <c r="D93" s="10"/>
      <c r="E93" s="14"/>
      <c r="F93" s="15"/>
      <c r="G93" s="14"/>
      <c r="H93" s="15"/>
      <c r="I93" s="39"/>
      <c r="J93" s="39"/>
      <c r="K93" s="44"/>
      <c r="L93" s="37"/>
      <c r="M93" s="5"/>
      <c r="N93" s="5"/>
      <c r="O93" s="5"/>
      <c r="P93" s="5"/>
      <c r="Q93" s="5"/>
      <c r="R93" s="5"/>
      <c r="S93" s="5"/>
      <c r="T93" s="5"/>
      <c r="U93" s="5"/>
      <c r="V93" s="6"/>
      <c r="W93" s="6"/>
      <c r="X93" s="6"/>
      <c r="Y93" s="6"/>
      <c r="Z93" s="6"/>
      <c r="AA93" s="6"/>
      <c r="AB93" s="6"/>
      <c r="AC93" s="6"/>
      <c r="AD93" s="6"/>
    </row>
    <row r="94" spans="1:30" ht="30" x14ac:dyDescent="0.25">
      <c r="A94" s="5"/>
      <c r="B94" s="3">
        <v>706</v>
      </c>
      <c r="C94" s="48" t="s">
        <v>319</v>
      </c>
      <c r="D94" s="9" t="s">
        <v>33</v>
      </c>
      <c r="E94" s="8">
        <v>45</v>
      </c>
      <c r="F94" s="16"/>
      <c r="G94" s="8">
        <v>45</v>
      </c>
      <c r="H94" s="16"/>
    </row>
    <row r="95" spans="1:30" x14ac:dyDescent="0.25">
      <c r="B95" s="8">
        <v>706</v>
      </c>
      <c r="C95" s="48" t="s">
        <v>369</v>
      </c>
      <c r="D95" s="9" t="s">
        <v>370</v>
      </c>
      <c r="E95" s="8">
        <v>141580</v>
      </c>
      <c r="F95" s="16"/>
      <c r="G95" s="8">
        <v>187733</v>
      </c>
      <c r="H95" s="16"/>
    </row>
    <row r="96" spans="1:30" ht="30" x14ac:dyDescent="0.25">
      <c r="A96" s="5"/>
      <c r="B96" s="8">
        <v>706</v>
      </c>
      <c r="C96" s="48" t="s">
        <v>371</v>
      </c>
      <c r="D96" s="9" t="s">
        <v>339</v>
      </c>
      <c r="E96" s="8">
        <v>12</v>
      </c>
      <c r="F96" s="16"/>
      <c r="G96" s="8">
        <v>13.3</v>
      </c>
      <c r="H96" s="16"/>
    </row>
    <row r="97" spans="1:30" x14ac:dyDescent="0.25">
      <c r="A97" s="5"/>
      <c r="B97" s="8">
        <v>706</v>
      </c>
      <c r="C97" s="48" t="s">
        <v>372</v>
      </c>
      <c r="D97" s="9" t="s">
        <v>339</v>
      </c>
      <c r="E97" s="8">
        <v>10</v>
      </c>
      <c r="F97" s="16"/>
      <c r="G97" s="8">
        <v>10</v>
      </c>
      <c r="H97" s="16"/>
    </row>
    <row r="98" spans="1:30" x14ac:dyDescent="0.25">
      <c r="B98" s="8">
        <v>706</v>
      </c>
      <c r="C98" s="48" t="s">
        <v>373</v>
      </c>
      <c r="D98" s="9" t="s">
        <v>339</v>
      </c>
      <c r="E98" s="8">
        <v>2</v>
      </c>
      <c r="F98" s="16"/>
      <c r="G98" s="8">
        <v>2</v>
      </c>
      <c r="H98" s="16"/>
    </row>
    <row r="99" spans="1:30" x14ac:dyDescent="0.25">
      <c r="A99" s="5"/>
      <c r="B99" s="8">
        <v>706</v>
      </c>
      <c r="C99" s="48" t="s">
        <v>374</v>
      </c>
      <c r="D99" s="9" t="s">
        <v>33</v>
      </c>
      <c r="E99" s="8">
        <v>600</v>
      </c>
      <c r="F99" s="16"/>
      <c r="G99" s="8">
        <v>1028</v>
      </c>
      <c r="H99" s="16"/>
    </row>
    <row r="100" spans="1:30" x14ac:dyDescent="0.25">
      <c r="A100" s="5"/>
      <c r="B100" s="8">
        <v>706</v>
      </c>
      <c r="C100" s="48" t="s">
        <v>375</v>
      </c>
      <c r="D100" s="9" t="s">
        <v>33</v>
      </c>
      <c r="E100" s="8">
        <v>52</v>
      </c>
      <c r="F100" s="16"/>
      <c r="G100" s="8">
        <v>52</v>
      </c>
      <c r="H100" s="16"/>
    </row>
    <row r="101" spans="1:30" x14ac:dyDescent="0.25">
      <c r="B101" s="8">
        <v>706</v>
      </c>
      <c r="C101" s="48" t="s">
        <v>376</v>
      </c>
      <c r="D101" s="9" t="s">
        <v>88</v>
      </c>
      <c r="E101" s="8">
        <v>2800000</v>
      </c>
      <c r="F101" s="16"/>
      <c r="G101" s="8">
        <v>3070000</v>
      </c>
      <c r="H101" s="16"/>
    </row>
    <row r="102" spans="1:30" x14ac:dyDescent="0.25">
      <c r="A102" s="5"/>
      <c r="B102" s="8">
        <v>706</v>
      </c>
      <c r="C102" s="48" t="s">
        <v>377</v>
      </c>
      <c r="D102" s="9" t="s">
        <v>33</v>
      </c>
      <c r="E102" s="8">
        <v>550</v>
      </c>
      <c r="F102" s="16"/>
      <c r="G102" s="8">
        <v>2017</v>
      </c>
      <c r="H102" s="16"/>
    </row>
    <row r="103" spans="1:30" x14ac:dyDescent="0.25">
      <c r="A103" s="5"/>
      <c r="B103" s="8"/>
      <c r="C103" s="48"/>
      <c r="D103" s="9"/>
      <c r="E103" s="8"/>
      <c r="F103" s="16"/>
      <c r="G103" s="8"/>
      <c r="H103" s="16"/>
    </row>
    <row r="104" spans="1:30" ht="32.25" customHeight="1" x14ac:dyDescent="0.25">
      <c r="B104" s="69" t="s">
        <v>223</v>
      </c>
      <c r="C104" s="70"/>
      <c r="D104" s="70"/>
      <c r="E104" s="71"/>
      <c r="F104" s="29">
        <f>F106+F107+F108</f>
        <v>100598.217</v>
      </c>
      <c r="G104" s="27"/>
      <c r="H104" s="29">
        <f>H106+H107+H108</f>
        <v>100598.217</v>
      </c>
      <c r="J104" s="40"/>
      <c r="K104" s="45"/>
    </row>
    <row r="105" spans="1:30" s="31" customFormat="1" x14ac:dyDescent="0.25">
      <c r="A105" s="5"/>
      <c r="B105" s="3" t="s">
        <v>43</v>
      </c>
      <c r="C105" s="48"/>
      <c r="D105" s="9"/>
      <c r="E105" s="8"/>
      <c r="F105" s="16"/>
      <c r="G105" s="8"/>
      <c r="H105" s="16"/>
      <c r="I105" s="38"/>
      <c r="J105" s="38"/>
      <c r="K105" s="43"/>
      <c r="L105" s="11"/>
      <c r="M105" s="2"/>
      <c r="N105" s="2"/>
      <c r="O105" s="2"/>
      <c r="P105" s="2"/>
      <c r="Q105" s="2"/>
      <c r="R105" s="2"/>
      <c r="S105" s="2"/>
      <c r="T105" s="2"/>
      <c r="U105" s="2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1:30" x14ac:dyDescent="0.25">
      <c r="A106" s="5"/>
      <c r="B106" s="3">
        <v>707</v>
      </c>
      <c r="C106" s="48" t="s">
        <v>224</v>
      </c>
      <c r="D106" s="9" t="s">
        <v>173</v>
      </c>
      <c r="E106" s="57">
        <v>0</v>
      </c>
      <c r="F106" s="36">
        <v>27497.4</v>
      </c>
      <c r="G106" s="57">
        <v>0</v>
      </c>
      <c r="H106" s="36">
        <v>27497.4</v>
      </c>
      <c r="J106" s="40"/>
    </row>
    <row r="107" spans="1:30" x14ac:dyDescent="0.25">
      <c r="B107" s="3">
        <v>707</v>
      </c>
      <c r="C107" s="48" t="s">
        <v>394</v>
      </c>
      <c r="D107" s="9" t="s">
        <v>13</v>
      </c>
      <c r="E107" s="57">
        <v>40</v>
      </c>
      <c r="F107" s="36">
        <v>8606.3169999999991</v>
      </c>
      <c r="G107" s="57">
        <v>43</v>
      </c>
      <c r="H107" s="36">
        <v>8606.3169999999991</v>
      </c>
    </row>
    <row r="108" spans="1:30" ht="75" x14ac:dyDescent="0.25">
      <c r="A108" s="5"/>
      <c r="B108" s="42">
        <v>707</v>
      </c>
      <c r="C108" s="48" t="s">
        <v>256</v>
      </c>
      <c r="D108" s="9" t="s">
        <v>352</v>
      </c>
      <c r="E108" s="57">
        <v>928</v>
      </c>
      <c r="F108" s="85">
        <v>64494.5</v>
      </c>
      <c r="G108" s="57">
        <v>900</v>
      </c>
      <c r="H108" s="85">
        <v>64494.5</v>
      </c>
    </row>
    <row r="109" spans="1:30" x14ac:dyDescent="0.25">
      <c r="A109" s="5"/>
      <c r="B109" s="61">
        <v>707</v>
      </c>
      <c r="C109" s="48" t="s">
        <v>407</v>
      </c>
      <c r="D109" s="9" t="s">
        <v>352</v>
      </c>
      <c r="E109" s="57">
        <v>300</v>
      </c>
      <c r="F109" s="86"/>
      <c r="G109" s="57">
        <v>300</v>
      </c>
      <c r="H109" s="86"/>
    </row>
    <row r="110" spans="1:30" x14ac:dyDescent="0.25">
      <c r="A110" s="5"/>
      <c r="B110" s="42"/>
      <c r="C110" s="48"/>
      <c r="D110" s="9"/>
      <c r="E110" s="57"/>
      <c r="F110" s="36"/>
      <c r="G110" s="57"/>
      <c r="H110" s="16"/>
    </row>
    <row r="111" spans="1:30" s="7" customFormat="1" x14ac:dyDescent="0.25">
      <c r="A111" s="2"/>
      <c r="B111" s="65" t="s">
        <v>83</v>
      </c>
      <c r="C111" s="47"/>
      <c r="D111" s="28"/>
      <c r="E111" s="27"/>
      <c r="F111" s="29">
        <v>6858194.2999999998</v>
      </c>
      <c r="G111" s="28"/>
      <c r="H111" s="29">
        <v>6858194.2999999998</v>
      </c>
      <c r="I111" s="39"/>
      <c r="J111" s="39"/>
      <c r="K111" s="44"/>
      <c r="L111" s="37"/>
      <c r="M111" s="5"/>
      <c r="N111" s="5"/>
      <c r="O111" s="5"/>
      <c r="P111" s="5"/>
      <c r="Q111" s="5"/>
      <c r="R111" s="5"/>
      <c r="S111" s="5"/>
      <c r="T111" s="5"/>
      <c r="U111" s="5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x14ac:dyDescent="0.25">
      <c r="A112" s="5"/>
      <c r="B112" s="3" t="s">
        <v>43</v>
      </c>
      <c r="C112" s="48"/>
      <c r="D112" s="9"/>
      <c r="E112" s="8"/>
      <c r="F112" s="16"/>
      <c r="G112" s="8"/>
      <c r="H112" s="16"/>
    </row>
    <row r="113" spans="1:8" ht="60" x14ac:dyDescent="0.25">
      <c r="A113" s="5"/>
      <c r="B113" s="3">
        <v>708</v>
      </c>
      <c r="C113" s="48" t="s">
        <v>84</v>
      </c>
      <c r="D113" s="9" t="s">
        <v>85</v>
      </c>
      <c r="E113" s="56">
        <v>517860</v>
      </c>
      <c r="F113" s="26"/>
      <c r="G113" s="56">
        <v>536860</v>
      </c>
      <c r="H113" s="16"/>
    </row>
    <row r="114" spans="1:8" x14ac:dyDescent="0.25">
      <c r="B114" s="3">
        <v>708</v>
      </c>
      <c r="C114" s="48" t="s">
        <v>86</v>
      </c>
      <c r="D114" s="9" t="s">
        <v>39</v>
      </c>
      <c r="E114" s="56">
        <v>655</v>
      </c>
      <c r="F114" s="26"/>
      <c r="G114" s="56">
        <v>655</v>
      </c>
      <c r="H114" s="16"/>
    </row>
    <row r="115" spans="1:8" ht="30" x14ac:dyDescent="0.25">
      <c r="A115" s="5"/>
      <c r="B115" s="3">
        <v>708</v>
      </c>
      <c r="C115" s="48" t="s">
        <v>87</v>
      </c>
      <c r="D115" s="9" t="s">
        <v>88</v>
      </c>
      <c r="E115" s="56">
        <v>376</v>
      </c>
      <c r="F115" s="26"/>
      <c r="G115" s="56">
        <v>393</v>
      </c>
      <c r="H115" s="16"/>
    </row>
    <row r="116" spans="1:8" x14ac:dyDescent="0.25">
      <c r="A116" s="5"/>
      <c r="B116" s="3">
        <v>708</v>
      </c>
      <c r="C116" s="48" t="s">
        <v>89</v>
      </c>
      <c r="D116" s="9" t="s">
        <v>88</v>
      </c>
      <c r="E116" s="56">
        <v>4942</v>
      </c>
      <c r="F116" s="26"/>
      <c r="G116" s="56">
        <v>4944</v>
      </c>
      <c r="H116" s="16"/>
    </row>
    <row r="117" spans="1:8" ht="30" x14ac:dyDescent="0.25">
      <c r="B117" s="3">
        <v>708</v>
      </c>
      <c r="C117" s="48" t="s">
        <v>400</v>
      </c>
      <c r="D117" s="9" t="s">
        <v>88</v>
      </c>
      <c r="E117" s="56">
        <v>5675</v>
      </c>
      <c r="F117" s="26"/>
      <c r="G117" s="56">
        <v>5675</v>
      </c>
      <c r="H117" s="16"/>
    </row>
    <row r="118" spans="1:8" ht="45" x14ac:dyDescent="0.25">
      <c r="A118" s="5"/>
      <c r="B118" s="3">
        <v>708</v>
      </c>
      <c r="C118" s="48" t="s">
        <v>401</v>
      </c>
      <c r="D118" s="9" t="s">
        <v>90</v>
      </c>
      <c r="E118" s="56">
        <v>461</v>
      </c>
      <c r="F118" s="26"/>
      <c r="G118" s="56">
        <v>478</v>
      </c>
      <c r="H118" s="16"/>
    </row>
    <row r="119" spans="1:8" ht="45" x14ac:dyDescent="0.25">
      <c r="A119" s="5"/>
      <c r="B119" s="3">
        <v>708</v>
      </c>
      <c r="C119" s="48" t="s">
        <v>91</v>
      </c>
      <c r="D119" s="9" t="s">
        <v>90</v>
      </c>
      <c r="E119" s="56">
        <v>4501</v>
      </c>
      <c r="F119" s="26"/>
      <c r="G119" s="56">
        <v>4619</v>
      </c>
      <c r="H119" s="16"/>
    </row>
    <row r="120" spans="1:8" ht="45" x14ac:dyDescent="0.25">
      <c r="B120" s="3">
        <v>708</v>
      </c>
      <c r="C120" s="48" t="s">
        <v>92</v>
      </c>
      <c r="D120" s="9" t="s">
        <v>90</v>
      </c>
      <c r="E120" s="56">
        <v>7374</v>
      </c>
      <c r="F120" s="26"/>
      <c r="G120" s="56">
        <v>7379</v>
      </c>
      <c r="H120" s="16"/>
    </row>
    <row r="121" spans="1:8" ht="45" x14ac:dyDescent="0.25">
      <c r="A121" s="5"/>
      <c r="B121" s="3">
        <v>708</v>
      </c>
      <c r="C121" s="48" t="s">
        <v>93</v>
      </c>
      <c r="D121" s="9" t="s">
        <v>90</v>
      </c>
      <c r="E121" s="56">
        <v>890</v>
      </c>
      <c r="F121" s="26"/>
      <c r="G121" s="56">
        <v>846</v>
      </c>
      <c r="H121" s="16"/>
    </row>
    <row r="122" spans="1:8" ht="45" x14ac:dyDescent="0.25">
      <c r="A122" s="5"/>
      <c r="B122" s="3">
        <v>708</v>
      </c>
      <c r="C122" s="48" t="s">
        <v>94</v>
      </c>
      <c r="D122" s="9" t="s">
        <v>90</v>
      </c>
      <c r="E122" s="56">
        <v>12237</v>
      </c>
      <c r="F122" s="26"/>
      <c r="G122" s="56">
        <v>12383</v>
      </c>
      <c r="H122" s="16"/>
    </row>
    <row r="123" spans="1:8" ht="90" x14ac:dyDescent="0.25">
      <c r="B123" s="3">
        <v>708</v>
      </c>
      <c r="C123" s="48" t="s">
        <v>95</v>
      </c>
      <c r="D123" s="9" t="s">
        <v>33</v>
      </c>
      <c r="E123" s="56">
        <v>157</v>
      </c>
      <c r="F123" s="26"/>
      <c r="G123" s="56">
        <v>157</v>
      </c>
      <c r="H123" s="16"/>
    </row>
    <row r="124" spans="1:8" ht="30" x14ac:dyDescent="0.25">
      <c r="A124" s="5"/>
      <c r="B124" s="3">
        <v>708</v>
      </c>
      <c r="C124" s="48" t="s">
        <v>96</v>
      </c>
      <c r="D124" s="9" t="s">
        <v>33</v>
      </c>
      <c r="E124" s="56">
        <v>4800</v>
      </c>
      <c r="F124" s="26"/>
      <c r="G124" s="56">
        <v>4800</v>
      </c>
      <c r="H124" s="16"/>
    </row>
    <row r="125" spans="1:8" x14ac:dyDescent="0.25">
      <c r="A125" s="5"/>
      <c r="B125" s="3">
        <v>708</v>
      </c>
      <c r="C125" s="48" t="s">
        <v>97</v>
      </c>
      <c r="D125" s="9" t="s">
        <v>88</v>
      </c>
      <c r="E125" s="56">
        <v>227600</v>
      </c>
      <c r="F125" s="26"/>
      <c r="G125" s="56">
        <v>227600</v>
      </c>
      <c r="H125" s="16"/>
    </row>
    <row r="126" spans="1:8" ht="75" x14ac:dyDescent="0.25">
      <c r="B126" s="3">
        <v>708</v>
      </c>
      <c r="C126" s="48" t="s">
        <v>98</v>
      </c>
      <c r="D126" s="9" t="s">
        <v>33</v>
      </c>
      <c r="E126" s="56">
        <v>21000</v>
      </c>
      <c r="F126" s="26"/>
      <c r="G126" s="56">
        <v>21000</v>
      </c>
      <c r="H126" s="16"/>
    </row>
    <row r="127" spans="1:8" ht="30" x14ac:dyDescent="0.25">
      <c r="A127" s="5"/>
      <c r="B127" s="3">
        <v>708</v>
      </c>
      <c r="C127" s="48" t="s">
        <v>99</v>
      </c>
      <c r="D127" s="9" t="s">
        <v>88</v>
      </c>
      <c r="E127" s="56">
        <v>200</v>
      </c>
      <c r="F127" s="26"/>
      <c r="G127" s="56">
        <v>200</v>
      </c>
      <c r="H127" s="16"/>
    </row>
    <row r="128" spans="1:8" ht="45" x14ac:dyDescent="0.25">
      <c r="A128" s="5"/>
      <c r="B128" s="3">
        <v>708</v>
      </c>
      <c r="C128" s="48" t="s">
        <v>100</v>
      </c>
      <c r="D128" s="9" t="s">
        <v>90</v>
      </c>
      <c r="E128" s="56">
        <v>5664</v>
      </c>
      <c r="F128" s="26"/>
      <c r="G128" s="56">
        <v>5645</v>
      </c>
      <c r="H128" s="16"/>
    </row>
    <row r="129" spans="1:30" ht="45" x14ac:dyDescent="0.25">
      <c r="B129" s="3">
        <v>708</v>
      </c>
      <c r="C129" s="48" t="s">
        <v>101</v>
      </c>
      <c r="D129" s="9" t="s">
        <v>90</v>
      </c>
      <c r="E129" s="56">
        <v>13047</v>
      </c>
      <c r="F129" s="26"/>
      <c r="G129" s="56">
        <v>12506</v>
      </c>
      <c r="H129" s="16"/>
    </row>
    <row r="130" spans="1:30" ht="45" x14ac:dyDescent="0.25">
      <c r="A130" s="5"/>
      <c r="B130" s="3">
        <v>708</v>
      </c>
      <c r="C130" s="48" t="s">
        <v>102</v>
      </c>
      <c r="D130" s="9" t="s">
        <v>90</v>
      </c>
      <c r="E130" s="56">
        <v>35112</v>
      </c>
      <c r="F130" s="26"/>
      <c r="G130" s="56">
        <v>34054</v>
      </c>
      <c r="H130" s="16"/>
    </row>
    <row r="131" spans="1:30" ht="45" x14ac:dyDescent="0.25">
      <c r="A131" s="5"/>
      <c r="B131" s="3">
        <v>708</v>
      </c>
      <c r="C131" s="48" t="s">
        <v>103</v>
      </c>
      <c r="D131" s="9" t="s">
        <v>90</v>
      </c>
      <c r="E131" s="56">
        <v>3336</v>
      </c>
      <c r="F131" s="26"/>
      <c r="G131" s="56">
        <v>3336</v>
      </c>
      <c r="H131" s="16"/>
    </row>
    <row r="132" spans="1:30" ht="45" x14ac:dyDescent="0.25">
      <c r="B132" s="3">
        <v>708</v>
      </c>
      <c r="C132" s="48" t="s">
        <v>104</v>
      </c>
      <c r="D132" s="9" t="s">
        <v>90</v>
      </c>
      <c r="E132" s="56">
        <v>126</v>
      </c>
      <c r="F132" s="26"/>
      <c r="G132" s="56">
        <v>126</v>
      </c>
      <c r="H132" s="16"/>
    </row>
    <row r="133" spans="1:30" ht="45" x14ac:dyDescent="0.25">
      <c r="A133" s="5"/>
      <c r="B133" s="3">
        <v>708</v>
      </c>
      <c r="C133" s="48" t="s">
        <v>105</v>
      </c>
      <c r="D133" s="9" t="s">
        <v>90</v>
      </c>
      <c r="E133" s="56">
        <v>70</v>
      </c>
      <c r="F133" s="26"/>
      <c r="G133" s="56">
        <v>70</v>
      </c>
      <c r="H133" s="16"/>
    </row>
    <row r="134" spans="1:30" x14ac:dyDescent="0.25">
      <c r="A134" s="5"/>
      <c r="B134" s="3"/>
      <c r="C134" s="48"/>
      <c r="D134" s="9"/>
      <c r="E134" s="8"/>
      <c r="F134" s="16"/>
      <c r="G134" s="8"/>
      <c r="H134" s="16"/>
    </row>
    <row r="135" spans="1:30" s="7" customFormat="1" x14ac:dyDescent="0.25">
      <c r="A135" s="2"/>
      <c r="B135" s="65" t="s">
        <v>128</v>
      </c>
      <c r="C135" s="47"/>
      <c r="D135" s="28"/>
      <c r="E135" s="27"/>
      <c r="F135" s="29">
        <f>SUM(F138:F163)</f>
        <v>45420.800000000003</v>
      </c>
      <c r="G135" s="27"/>
      <c r="H135" s="29">
        <f>SUM(H138:H163)</f>
        <v>45420.800000000003</v>
      </c>
      <c r="I135" s="39"/>
      <c r="J135" s="41"/>
      <c r="K135" s="44"/>
      <c r="L135" s="37"/>
      <c r="M135" s="5"/>
      <c r="N135" s="5"/>
      <c r="O135" s="5"/>
      <c r="P135" s="5"/>
      <c r="Q135" s="5"/>
      <c r="R135" s="5"/>
      <c r="S135" s="5"/>
      <c r="T135" s="5"/>
      <c r="U135" s="5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x14ac:dyDescent="0.25">
      <c r="A136" s="5"/>
      <c r="B136" s="3" t="s">
        <v>43</v>
      </c>
      <c r="C136" s="48"/>
      <c r="D136" s="9"/>
      <c r="E136" s="8"/>
      <c r="F136" s="16"/>
      <c r="G136" s="8"/>
      <c r="H136" s="16"/>
    </row>
    <row r="137" spans="1:30" ht="28.5" x14ac:dyDescent="0.25">
      <c r="A137" s="5"/>
      <c r="B137" s="3">
        <v>709</v>
      </c>
      <c r="C137" s="60" t="s">
        <v>129</v>
      </c>
      <c r="D137" s="9"/>
      <c r="E137" s="8"/>
      <c r="F137" s="16"/>
      <c r="G137" s="8"/>
      <c r="H137" s="16"/>
    </row>
    <row r="138" spans="1:30" ht="30" x14ac:dyDescent="0.25">
      <c r="B138" s="3">
        <v>709</v>
      </c>
      <c r="C138" s="48" t="s">
        <v>130</v>
      </c>
      <c r="D138" s="9" t="s">
        <v>131</v>
      </c>
      <c r="E138" s="8">
        <v>74</v>
      </c>
      <c r="F138" s="16">
        <v>6343.4</v>
      </c>
      <c r="G138" s="8">
        <v>74</v>
      </c>
      <c r="H138" s="16">
        <v>6343.4</v>
      </c>
    </row>
    <row r="139" spans="1:30" ht="28.5" x14ac:dyDescent="0.25">
      <c r="A139" s="5"/>
      <c r="B139" s="3">
        <v>709</v>
      </c>
      <c r="C139" s="60" t="s">
        <v>132</v>
      </c>
      <c r="D139" s="9"/>
      <c r="E139" s="8"/>
      <c r="F139" s="16"/>
      <c r="G139" s="8"/>
      <c r="H139" s="16"/>
    </row>
    <row r="140" spans="1:30" ht="30" x14ac:dyDescent="0.25">
      <c r="A140" s="5"/>
      <c r="B140" s="3">
        <v>709</v>
      </c>
      <c r="C140" s="48" t="s">
        <v>130</v>
      </c>
      <c r="D140" s="9" t="s">
        <v>131</v>
      </c>
      <c r="E140" s="8">
        <v>59</v>
      </c>
      <c r="F140" s="16">
        <v>5954.6</v>
      </c>
      <c r="G140" s="8">
        <v>59</v>
      </c>
      <c r="H140" s="16">
        <v>5954.6</v>
      </c>
    </row>
    <row r="141" spans="1:30" ht="28.5" x14ac:dyDescent="0.25">
      <c r="B141" s="3">
        <v>709</v>
      </c>
      <c r="C141" s="60" t="s">
        <v>133</v>
      </c>
      <c r="D141" s="9"/>
      <c r="E141" s="8"/>
      <c r="F141" s="16"/>
      <c r="G141" s="8"/>
      <c r="H141" s="16"/>
    </row>
    <row r="142" spans="1:30" ht="30" x14ac:dyDescent="0.25">
      <c r="A142" s="5"/>
      <c r="B142" s="3">
        <v>709</v>
      </c>
      <c r="C142" s="48" t="s">
        <v>130</v>
      </c>
      <c r="D142" s="9" t="s">
        <v>131</v>
      </c>
      <c r="E142" s="8">
        <v>75</v>
      </c>
      <c r="F142" s="16">
        <v>6916</v>
      </c>
      <c r="G142" s="8">
        <v>75</v>
      </c>
      <c r="H142" s="16">
        <v>6916</v>
      </c>
    </row>
    <row r="143" spans="1:30" x14ac:dyDescent="0.25">
      <c r="A143" s="5"/>
      <c r="B143" s="3">
        <v>709</v>
      </c>
      <c r="C143" s="60" t="s">
        <v>134</v>
      </c>
      <c r="D143" s="9"/>
      <c r="E143" s="8"/>
      <c r="F143" s="16">
        <v>13242.6</v>
      </c>
      <c r="G143" s="8"/>
      <c r="H143" s="16">
        <v>13242.6</v>
      </c>
    </row>
    <row r="144" spans="1:30" x14ac:dyDescent="0.25">
      <c r="B144" s="3">
        <v>709</v>
      </c>
      <c r="C144" s="48" t="s">
        <v>135</v>
      </c>
      <c r="D144" s="9" t="s">
        <v>23</v>
      </c>
      <c r="E144" s="8">
        <v>254</v>
      </c>
      <c r="F144" s="16"/>
      <c r="G144" s="8">
        <v>254</v>
      </c>
      <c r="H144" s="16"/>
    </row>
    <row r="145" spans="1:8" ht="30" x14ac:dyDescent="0.25">
      <c r="A145" s="5"/>
      <c r="B145" s="3">
        <v>709</v>
      </c>
      <c r="C145" s="48" t="s">
        <v>136</v>
      </c>
      <c r="D145" s="9" t="s">
        <v>23</v>
      </c>
      <c r="E145" s="8">
        <v>70</v>
      </c>
      <c r="F145" s="16"/>
      <c r="G145" s="8">
        <v>70</v>
      </c>
      <c r="H145" s="16"/>
    </row>
    <row r="146" spans="1:8" x14ac:dyDescent="0.25">
      <c r="A146" s="5"/>
      <c r="B146" s="3">
        <v>709</v>
      </c>
      <c r="C146" s="48" t="s">
        <v>137</v>
      </c>
      <c r="D146" s="9" t="s">
        <v>23</v>
      </c>
      <c r="E146" s="8">
        <v>7000</v>
      </c>
      <c r="F146" s="16"/>
      <c r="G146" s="8">
        <v>7000</v>
      </c>
      <c r="H146" s="16"/>
    </row>
    <row r="147" spans="1:8" ht="30" x14ac:dyDescent="0.25">
      <c r="B147" s="3">
        <v>709</v>
      </c>
      <c r="C147" s="48" t="s">
        <v>138</v>
      </c>
      <c r="D147" s="9" t="s">
        <v>23</v>
      </c>
      <c r="E147" s="8">
        <v>30</v>
      </c>
      <c r="F147" s="16"/>
      <c r="G147" s="8">
        <v>30</v>
      </c>
      <c r="H147" s="16"/>
    </row>
    <row r="148" spans="1:8" x14ac:dyDescent="0.25">
      <c r="A148" s="5"/>
      <c r="B148" s="3">
        <v>709</v>
      </c>
      <c r="C148" s="48" t="s">
        <v>139</v>
      </c>
      <c r="D148" s="9" t="s">
        <v>23</v>
      </c>
      <c r="E148" s="8">
        <v>35</v>
      </c>
      <c r="F148" s="16"/>
      <c r="G148" s="8">
        <v>35</v>
      </c>
      <c r="H148" s="16"/>
    </row>
    <row r="149" spans="1:8" x14ac:dyDescent="0.25">
      <c r="A149" s="5"/>
      <c r="B149" s="3">
        <v>709</v>
      </c>
      <c r="C149" s="48" t="s">
        <v>140</v>
      </c>
      <c r="D149" s="9" t="s">
        <v>141</v>
      </c>
      <c r="E149" s="8">
        <v>605</v>
      </c>
      <c r="F149" s="16"/>
      <c r="G149" s="8">
        <v>605</v>
      </c>
      <c r="H149" s="16"/>
    </row>
    <row r="150" spans="1:8" x14ac:dyDescent="0.25">
      <c r="B150" s="3">
        <v>709</v>
      </c>
      <c r="C150" s="48" t="s">
        <v>142</v>
      </c>
      <c r="D150" s="9" t="s">
        <v>141</v>
      </c>
      <c r="E150" s="8">
        <v>700</v>
      </c>
      <c r="F150" s="16"/>
      <c r="G150" s="8">
        <v>700</v>
      </c>
      <c r="H150" s="16"/>
    </row>
    <row r="151" spans="1:8" x14ac:dyDescent="0.25">
      <c r="A151" s="5"/>
      <c r="B151" s="3">
        <v>709</v>
      </c>
      <c r="C151" s="48" t="s">
        <v>143</v>
      </c>
      <c r="D151" s="9" t="s">
        <v>23</v>
      </c>
      <c r="E151" s="8">
        <v>0</v>
      </c>
      <c r="F151" s="16"/>
      <c r="G151" s="8">
        <v>0</v>
      </c>
      <c r="H151" s="16"/>
    </row>
    <row r="152" spans="1:8" x14ac:dyDescent="0.25">
      <c r="A152" s="5"/>
      <c r="B152" s="3">
        <v>709</v>
      </c>
      <c r="C152" s="48" t="s">
        <v>144</v>
      </c>
      <c r="D152" s="9" t="s">
        <v>141</v>
      </c>
      <c r="E152" s="8">
        <v>15.4</v>
      </c>
      <c r="F152" s="16"/>
      <c r="G152" s="8">
        <v>15.4</v>
      </c>
      <c r="H152" s="16"/>
    </row>
    <row r="153" spans="1:8" x14ac:dyDescent="0.25">
      <c r="B153" s="3">
        <v>709</v>
      </c>
      <c r="C153" s="48" t="s">
        <v>145</v>
      </c>
      <c r="D153" s="9" t="s">
        <v>146</v>
      </c>
      <c r="E153" s="8">
        <v>245</v>
      </c>
      <c r="F153" s="16"/>
      <c r="G153" s="8">
        <v>245</v>
      </c>
      <c r="H153" s="16"/>
    </row>
    <row r="154" spans="1:8" ht="30" x14ac:dyDescent="0.25">
      <c r="A154" s="5"/>
      <c r="B154" s="3">
        <v>709</v>
      </c>
      <c r="C154" s="48" t="s">
        <v>147</v>
      </c>
      <c r="D154" s="9" t="s">
        <v>148</v>
      </c>
      <c r="E154" s="8">
        <v>1442</v>
      </c>
      <c r="F154" s="16"/>
      <c r="G154" s="8">
        <v>1442</v>
      </c>
      <c r="H154" s="16"/>
    </row>
    <row r="155" spans="1:8" x14ac:dyDescent="0.25">
      <c r="A155" s="5"/>
      <c r="B155" s="3">
        <v>709</v>
      </c>
      <c r="C155" s="48" t="s">
        <v>149</v>
      </c>
      <c r="D155" s="9" t="s">
        <v>141</v>
      </c>
      <c r="E155" s="8">
        <v>602</v>
      </c>
      <c r="F155" s="16"/>
      <c r="G155" s="8">
        <v>602</v>
      </c>
      <c r="H155" s="16"/>
    </row>
    <row r="156" spans="1:8" x14ac:dyDescent="0.25">
      <c r="B156" s="3">
        <v>709</v>
      </c>
      <c r="C156" s="48" t="s">
        <v>149</v>
      </c>
      <c r="D156" s="9" t="s">
        <v>150</v>
      </c>
      <c r="E156" s="8">
        <v>8428</v>
      </c>
      <c r="F156" s="16"/>
      <c r="G156" s="8">
        <v>8428</v>
      </c>
      <c r="H156" s="16"/>
    </row>
    <row r="157" spans="1:8" x14ac:dyDescent="0.25">
      <c r="A157" s="5"/>
      <c r="B157" s="3">
        <v>709</v>
      </c>
      <c r="C157" s="48" t="s">
        <v>151</v>
      </c>
      <c r="D157" s="9" t="s">
        <v>141</v>
      </c>
      <c r="E157" s="8">
        <v>5</v>
      </c>
      <c r="F157" s="16"/>
      <c r="G157" s="8">
        <v>5</v>
      </c>
      <c r="H157" s="16"/>
    </row>
    <row r="158" spans="1:8" x14ac:dyDescent="0.25">
      <c r="A158" s="5"/>
      <c r="B158" s="3">
        <v>709</v>
      </c>
      <c r="C158" s="48" t="s">
        <v>151</v>
      </c>
      <c r="D158" s="9" t="s">
        <v>150</v>
      </c>
      <c r="E158" s="8">
        <v>292</v>
      </c>
      <c r="F158" s="16"/>
      <c r="G158" s="8">
        <v>292</v>
      </c>
      <c r="H158" s="16"/>
    </row>
    <row r="159" spans="1:8" x14ac:dyDescent="0.25">
      <c r="B159" s="3">
        <v>709</v>
      </c>
      <c r="C159" s="48" t="s">
        <v>152</v>
      </c>
      <c r="D159" s="9" t="s">
        <v>153</v>
      </c>
      <c r="E159" s="8">
        <v>3458</v>
      </c>
      <c r="F159" s="16"/>
      <c r="G159" s="8">
        <v>3458</v>
      </c>
      <c r="H159" s="16"/>
    </row>
    <row r="160" spans="1:8" x14ac:dyDescent="0.25">
      <c r="A160" s="5"/>
      <c r="B160" s="3">
        <v>709</v>
      </c>
      <c r="C160" s="48" t="s">
        <v>154</v>
      </c>
      <c r="D160" s="9" t="s">
        <v>23</v>
      </c>
      <c r="E160" s="8">
        <v>4200</v>
      </c>
      <c r="F160" s="16"/>
      <c r="G160" s="8">
        <v>4200</v>
      </c>
      <c r="H160" s="16"/>
    </row>
    <row r="161" spans="1:10" ht="28.5" x14ac:dyDescent="0.25">
      <c r="A161" s="5"/>
      <c r="B161" s="3">
        <v>709</v>
      </c>
      <c r="C161" s="60" t="s">
        <v>158</v>
      </c>
      <c r="D161" s="9"/>
      <c r="E161" s="8"/>
      <c r="F161" s="16">
        <f>5630+7334.2</f>
        <v>12964.2</v>
      </c>
      <c r="G161" s="8"/>
      <c r="H161" s="16">
        <f>5630+7334.2</f>
        <v>12964.2</v>
      </c>
    </row>
    <row r="162" spans="1:10" x14ac:dyDescent="0.25">
      <c r="B162" s="3">
        <v>709</v>
      </c>
      <c r="C162" s="48" t="s">
        <v>155</v>
      </c>
      <c r="D162" s="9" t="s">
        <v>156</v>
      </c>
      <c r="E162" s="8">
        <v>118</v>
      </c>
      <c r="G162" s="8">
        <v>118</v>
      </c>
      <c r="H162" s="16"/>
    </row>
    <row r="163" spans="1:10" x14ac:dyDescent="0.25">
      <c r="A163" s="5"/>
      <c r="B163" s="3">
        <v>709</v>
      </c>
      <c r="C163" s="48" t="s">
        <v>157</v>
      </c>
      <c r="D163" s="9" t="s">
        <v>156</v>
      </c>
      <c r="E163" s="8">
        <v>43</v>
      </c>
      <c r="F163" s="16"/>
      <c r="G163" s="8">
        <v>43</v>
      </c>
      <c r="H163" s="16"/>
    </row>
    <row r="164" spans="1:10" x14ac:dyDescent="0.25">
      <c r="A164" s="5"/>
      <c r="B164" s="3"/>
      <c r="C164" s="48"/>
      <c r="D164" s="9"/>
      <c r="E164" s="8"/>
      <c r="F164" s="16"/>
      <c r="G164" s="8"/>
      <c r="H164" s="16"/>
    </row>
    <row r="165" spans="1:10" x14ac:dyDescent="0.25">
      <c r="B165" s="65" t="s">
        <v>203</v>
      </c>
      <c r="C165" s="47"/>
      <c r="D165" s="28"/>
      <c r="E165" s="27"/>
      <c r="F165" s="29">
        <f>SUM(F167:F171)</f>
        <v>411767.4</v>
      </c>
      <c r="G165" s="27"/>
      <c r="H165" s="29">
        <f>SUM(H167:H171)</f>
        <v>411767.4</v>
      </c>
    </row>
    <row r="166" spans="1:10" x14ac:dyDescent="0.25">
      <c r="A166" s="5"/>
      <c r="B166" s="3" t="s">
        <v>43</v>
      </c>
      <c r="C166" s="48"/>
      <c r="D166" s="9"/>
      <c r="E166" s="8"/>
      <c r="F166" s="16"/>
      <c r="G166" s="8"/>
      <c r="H166" s="16"/>
    </row>
    <row r="167" spans="1:10" ht="60" x14ac:dyDescent="0.25">
      <c r="A167" s="5"/>
      <c r="B167" s="3">
        <v>710</v>
      </c>
      <c r="C167" s="48" t="s">
        <v>204</v>
      </c>
      <c r="D167" s="9" t="s">
        <v>33</v>
      </c>
      <c r="E167" s="8">
        <v>3903366.4908046001</v>
      </c>
      <c r="F167" s="16">
        <v>339592.9</v>
      </c>
      <c r="G167" s="8">
        <v>3867277.5129885064</v>
      </c>
      <c r="H167" s="16">
        <v>336453.2</v>
      </c>
    </row>
    <row r="168" spans="1:10" x14ac:dyDescent="0.25">
      <c r="B168" s="3">
        <v>710</v>
      </c>
      <c r="C168" s="48" t="s">
        <v>205</v>
      </c>
      <c r="D168" s="9" t="s">
        <v>156</v>
      </c>
      <c r="E168" s="8">
        <v>1199155</v>
      </c>
      <c r="F168" s="16">
        <v>25494</v>
      </c>
      <c r="G168" s="8">
        <v>1363712</v>
      </c>
      <c r="H168" s="16">
        <v>28992.5</v>
      </c>
    </row>
    <row r="169" spans="1:10" ht="30" x14ac:dyDescent="0.25">
      <c r="A169" s="5"/>
      <c r="B169" s="3">
        <v>710</v>
      </c>
      <c r="C169" s="48" t="s">
        <v>206</v>
      </c>
      <c r="D169" s="9" t="s">
        <v>33</v>
      </c>
      <c r="E169" s="8">
        <v>102700</v>
      </c>
      <c r="F169" s="16">
        <v>4544.5</v>
      </c>
      <c r="G169" s="8">
        <v>79881</v>
      </c>
      <c r="H169" s="16">
        <v>3534.7</v>
      </c>
    </row>
    <row r="170" spans="1:10" ht="45" x14ac:dyDescent="0.25">
      <c r="A170" s="5"/>
      <c r="B170" s="3">
        <v>710</v>
      </c>
      <c r="C170" s="48" t="s">
        <v>207</v>
      </c>
      <c r="D170" s="73" t="s">
        <v>208</v>
      </c>
      <c r="E170" s="8"/>
      <c r="F170" s="16">
        <v>18391</v>
      </c>
      <c r="G170" s="8"/>
      <c r="H170" s="16">
        <v>19042</v>
      </c>
    </row>
    <row r="171" spans="1:10" ht="30" x14ac:dyDescent="0.25">
      <c r="B171" s="3">
        <v>710</v>
      </c>
      <c r="C171" s="48" t="s">
        <v>408</v>
      </c>
      <c r="D171" s="74"/>
      <c r="E171" s="8"/>
      <c r="F171" s="16">
        <v>23745</v>
      </c>
      <c r="G171" s="8"/>
      <c r="H171" s="16">
        <v>23745</v>
      </c>
    </row>
    <row r="172" spans="1:10" x14ac:dyDescent="0.25">
      <c r="A172" s="5"/>
      <c r="B172" s="3"/>
      <c r="C172" s="48"/>
      <c r="D172" s="9"/>
      <c r="E172" s="8"/>
      <c r="F172" s="16"/>
      <c r="G172" s="8"/>
      <c r="H172" s="16"/>
    </row>
    <row r="173" spans="1:10" x14ac:dyDescent="0.25">
      <c r="A173" s="5"/>
      <c r="B173" s="65" t="s">
        <v>248</v>
      </c>
      <c r="C173" s="47"/>
      <c r="D173" s="28"/>
      <c r="E173" s="27"/>
      <c r="F173" s="29">
        <f>F175+F177+F183</f>
        <v>1027808.35</v>
      </c>
      <c r="G173" s="27"/>
      <c r="H173" s="29">
        <f>H175+H177+H183</f>
        <v>1027808.35</v>
      </c>
      <c r="J173" s="40"/>
    </row>
    <row r="174" spans="1:10" x14ac:dyDescent="0.25">
      <c r="B174" s="3" t="s">
        <v>43</v>
      </c>
      <c r="C174" s="48"/>
      <c r="D174" s="9"/>
      <c r="E174" s="8"/>
      <c r="F174" s="16"/>
      <c r="G174" s="8"/>
      <c r="H174" s="16"/>
    </row>
    <row r="175" spans="1:10" x14ac:dyDescent="0.25">
      <c r="A175" s="5"/>
      <c r="B175" s="3">
        <v>712</v>
      </c>
      <c r="C175" s="60" t="s">
        <v>267</v>
      </c>
      <c r="D175" s="9"/>
      <c r="E175" s="8"/>
      <c r="F175" s="16">
        <v>12645.9</v>
      </c>
      <c r="G175" s="8"/>
      <c r="H175" s="16">
        <v>12645.9</v>
      </c>
    </row>
    <row r="176" spans="1:10" ht="45" x14ac:dyDescent="0.25">
      <c r="A176" s="5"/>
      <c r="B176" s="8">
        <v>712</v>
      </c>
      <c r="C176" s="48" t="s">
        <v>268</v>
      </c>
      <c r="D176" s="9" t="s">
        <v>39</v>
      </c>
      <c r="E176" s="8">
        <v>1638</v>
      </c>
      <c r="F176" s="16"/>
      <c r="G176" s="8">
        <v>1638</v>
      </c>
      <c r="H176" s="16"/>
    </row>
    <row r="177" spans="1:8" x14ac:dyDescent="0.25">
      <c r="B177" s="8">
        <v>712</v>
      </c>
      <c r="C177" s="60" t="s">
        <v>389</v>
      </c>
      <c r="D177" s="9"/>
      <c r="E177" s="8"/>
      <c r="F177" s="16">
        <v>5822.1</v>
      </c>
      <c r="G177" s="8"/>
      <c r="H177" s="16">
        <v>5822.1</v>
      </c>
    </row>
    <row r="178" spans="1:8" x14ac:dyDescent="0.25">
      <c r="A178" s="5"/>
      <c r="B178" s="8">
        <v>712</v>
      </c>
      <c r="C178" s="48" t="s">
        <v>86</v>
      </c>
      <c r="D178" s="9" t="s">
        <v>39</v>
      </c>
      <c r="E178" s="8">
        <v>2</v>
      </c>
      <c r="F178" s="16"/>
      <c r="G178" s="8">
        <v>2</v>
      </c>
      <c r="H178" s="16"/>
    </row>
    <row r="179" spans="1:8" ht="30" x14ac:dyDescent="0.25">
      <c r="A179" s="5"/>
      <c r="B179" s="8">
        <v>712</v>
      </c>
      <c r="C179" s="48" t="s">
        <v>334</v>
      </c>
      <c r="D179" s="9" t="s">
        <v>39</v>
      </c>
      <c r="E179" s="8">
        <v>2</v>
      </c>
      <c r="F179" s="16"/>
      <c r="G179" s="8">
        <v>2</v>
      </c>
      <c r="H179" s="16"/>
    </row>
    <row r="180" spans="1:8" ht="45" x14ac:dyDescent="0.25">
      <c r="B180" s="8">
        <v>712</v>
      </c>
      <c r="C180" s="48" t="s">
        <v>335</v>
      </c>
      <c r="D180" s="9" t="s">
        <v>39</v>
      </c>
      <c r="E180" s="8">
        <v>2</v>
      </c>
      <c r="F180" s="16"/>
      <c r="G180" s="8">
        <v>2</v>
      </c>
      <c r="H180" s="16"/>
    </row>
    <row r="181" spans="1:8" x14ac:dyDescent="0.25">
      <c r="A181" s="5"/>
      <c r="B181" s="8">
        <v>712</v>
      </c>
      <c r="C181" s="48" t="s">
        <v>336</v>
      </c>
      <c r="D181" s="9" t="s">
        <v>39</v>
      </c>
      <c r="E181" s="8">
        <v>12</v>
      </c>
      <c r="F181" s="16"/>
      <c r="G181" s="8">
        <v>12</v>
      </c>
      <c r="H181" s="16"/>
    </row>
    <row r="182" spans="1:8" ht="30" x14ac:dyDescent="0.25">
      <c r="A182" s="5"/>
      <c r="B182" s="8">
        <v>712</v>
      </c>
      <c r="C182" s="48" t="s">
        <v>337</v>
      </c>
      <c r="D182" s="9" t="s">
        <v>39</v>
      </c>
      <c r="E182" s="8">
        <v>100</v>
      </c>
      <c r="F182" s="16"/>
      <c r="G182" s="8">
        <v>100</v>
      </c>
      <c r="H182" s="16"/>
    </row>
    <row r="183" spans="1:8" x14ac:dyDescent="0.25">
      <c r="B183" s="8">
        <v>712</v>
      </c>
      <c r="C183" s="60" t="s">
        <v>378</v>
      </c>
      <c r="D183" s="9"/>
      <c r="E183" s="67"/>
      <c r="F183" s="36">
        <f>SUM(F184:F189)</f>
        <v>1009340.35</v>
      </c>
      <c r="G183" s="68"/>
      <c r="H183" s="36">
        <f>SUM(H184:H189)</f>
        <v>1009340.35</v>
      </c>
    </row>
    <row r="184" spans="1:8" ht="105" x14ac:dyDescent="0.25">
      <c r="A184" s="5"/>
      <c r="B184" s="8">
        <v>712</v>
      </c>
      <c r="C184" s="48" t="s">
        <v>379</v>
      </c>
      <c r="D184" s="9" t="s">
        <v>380</v>
      </c>
      <c r="E184" s="67">
        <v>2100000</v>
      </c>
      <c r="F184" s="36">
        <v>215937</v>
      </c>
      <c r="G184" s="68">
        <v>2844719</v>
      </c>
      <c r="H184" s="36">
        <v>215937</v>
      </c>
    </row>
    <row r="185" spans="1:8" ht="195" x14ac:dyDescent="0.25">
      <c r="A185" s="5"/>
      <c r="B185" s="8">
        <v>712</v>
      </c>
      <c r="C185" s="48" t="s">
        <v>402</v>
      </c>
      <c r="D185" s="9" t="s">
        <v>381</v>
      </c>
      <c r="E185" s="67">
        <v>3500000</v>
      </c>
      <c r="F185" s="36">
        <v>751082.25</v>
      </c>
      <c r="G185" s="68">
        <v>5987455</v>
      </c>
      <c r="H185" s="36">
        <v>751082.25</v>
      </c>
    </row>
    <row r="186" spans="1:8" ht="135" x14ac:dyDescent="0.25">
      <c r="B186" s="8">
        <v>712</v>
      </c>
      <c r="C186" s="48" t="s">
        <v>382</v>
      </c>
      <c r="D186" s="9" t="s">
        <v>383</v>
      </c>
      <c r="E186" s="67">
        <v>2700</v>
      </c>
      <c r="F186" s="36">
        <v>30352.6</v>
      </c>
      <c r="G186" s="68">
        <v>4558</v>
      </c>
      <c r="H186" s="36">
        <v>30352.6</v>
      </c>
    </row>
    <row r="187" spans="1:8" ht="45" x14ac:dyDescent="0.25">
      <c r="A187" s="5"/>
      <c r="B187" s="8">
        <v>712</v>
      </c>
      <c r="C187" s="48" t="s">
        <v>384</v>
      </c>
      <c r="D187" s="9" t="s">
        <v>385</v>
      </c>
      <c r="E187" s="67">
        <v>28</v>
      </c>
      <c r="F187" s="79">
        <v>11968.5</v>
      </c>
      <c r="G187" s="68">
        <v>28</v>
      </c>
      <c r="H187" s="79">
        <v>11968.5</v>
      </c>
    </row>
    <row r="188" spans="1:8" ht="45" x14ac:dyDescent="0.25">
      <c r="A188" s="5"/>
      <c r="B188" s="8">
        <v>712</v>
      </c>
      <c r="C188" s="48" t="s">
        <v>386</v>
      </c>
      <c r="D188" s="9" t="s">
        <v>387</v>
      </c>
      <c r="E188" s="67">
        <v>8652</v>
      </c>
      <c r="F188" s="80"/>
      <c r="G188" s="68">
        <v>9463</v>
      </c>
      <c r="H188" s="80"/>
    </row>
    <row r="189" spans="1:8" ht="45" x14ac:dyDescent="0.25">
      <c r="B189" s="8">
        <v>712</v>
      </c>
      <c r="C189" s="48" t="s">
        <v>388</v>
      </c>
      <c r="D189" s="9" t="s">
        <v>387</v>
      </c>
      <c r="E189" s="67">
        <v>8652</v>
      </c>
      <c r="F189" s="81"/>
      <c r="G189" s="68">
        <v>10463</v>
      </c>
      <c r="H189" s="81"/>
    </row>
    <row r="190" spans="1:8" x14ac:dyDescent="0.25">
      <c r="A190" s="5"/>
      <c r="B190" s="8"/>
      <c r="C190" s="48"/>
      <c r="D190" s="9"/>
      <c r="E190" s="8"/>
      <c r="F190" s="16"/>
      <c r="G190" s="8"/>
      <c r="H190" s="16"/>
    </row>
    <row r="191" spans="1:8" x14ac:dyDescent="0.25">
      <c r="A191" s="5"/>
      <c r="B191" s="65" t="s">
        <v>249</v>
      </c>
      <c r="C191" s="47"/>
      <c r="D191" s="28"/>
      <c r="E191" s="27"/>
      <c r="F191" s="29">
        <f>F193</f>
        <v>10370.299999999999</v>
      </c>
      <c r="G191" s="27"/>
      <c r="H191" s="29">
        <f>H193</f>
        <v>10370.299999999999</v>
      </c>
    </row>
    <row r="192" spans="1:8" x14ac:dyDescent="0.25">
      <c r="B192" s="3" t="s">
        <v>43</v>
      </c>
      <c r="C192" s="48"/>
      <c r="D192" s="9"/>
      <c r="E192" s="8"/>
      <c r="F192" s="16"/>
      <c r="G192" s="8"/>
      <c r="H192" s="16"/>
    </row>
    <row r="193" spans="1:12" ht="42.75" x14ac:dyDescent="0.25">
      <c r="A193" s="5"/>
      <c r="B193" s="3">
        <v>713</v>
      </c>
      <c r="C193" s="60" t="s">
        <v>258</v>
      </c>
      <c r="D193" s="9"/>
      <c r="E193" s="8"/>
      <c r="F193" s="16">
        <f>SUM(F194:F200)</f>
        <v>10370.299999999999</v>
      </c>
      <c r="G193" s="8"/>
      <c r="H193" s="16">
        <f>SUM(H194:H200)</f>
        <v>10370.299999999999</v>
      </c>
    </row>
    <row r="194" spans="1:12" ht="30" x14ac:dyDescent="0.25">
      <c r="A194" s="5"/>
      <c r="B194" s="8">
        <v>713</v>
      </c>
      <c r="C194" s="48" t="s">
        <v>403</v>
      </c>
      <c r="D194" s="9" t="s">
        <v>39</v>
      </c>
      <c r="E194" s="8">
        <v>355</v>
      </c>
      <c r="F194" s="16"/>
      <c r="G194" s="8">
        <v>504</v>
      </c>
      <c r="H194" s="16"/>
    </row>
    <row r="195" spans="1:12" ht="30" x14ac:dyDescent="0.25">
      <c r="B195" s="8">
        <v>713</v>
      </c>
      <c r="C195" s="48" t="s">
        <v>259</v>
      </c>
      <c r="D195" s="9" t="s">
        <v>39</v>
      </c>
      <c r="E195" s="8">
        <v>1950</v>
      </c>
      <c r="F195" s="16"/>
      <c r="G195" s="8">
        <v>4970</v>
      </c>
      <c r="H195" s="16"/>
    </row>
    <row r="196" spans="1:12" ht="45" x14ac:dyDescent="0.25">
      <c r="A196" s="5"/>
      <c r="B196" s="8">
        <v>713</v>
      </c>
      <c r="C196" s="48" t="s">
        <v>260</v>
      </c>
      <c r="D196" s="9" t="s">
        <v>33</v>
      </c>
      <c r="E196" s="8">
        <v>4</v>
      </c>
      <c r="F196" s="16">
        <v>449.3</v>
      </c>
      <c r="G196" s="8">
        <v>4</v>
      </c>
      <c r="H196" s="16">
        <v>449.3</v>
      </c>
    </row>
    <row r="197" spans="1:12" x14ac:dyDescent="0.25">
      <c r="A197" s="5"/>
      <c r="B197" s="8">
        <v>713</v>
      </c>
      <c r="C197" s="48" t="s">
        <v>261</v>
      </c>
      <c r="D197" s="9" t="s">
        <v>33</v>
      </c>
      <c r="E197" s="8">
        <v>1</v>
      </c>
      <c r="F197" s="16">
        <v>2109.6999999999998</v>
      </c>
      <c r="G197" s="8">
        <v>1</v>
      </c>
      <c r="H197" s="16">
        <v>2109.6999999999998</v>
      </c>
    </row>
    <row r="198" spans="1:12" ht="30" x14ac:dyDescent="0.25">
      <c r="B198" s="8">
        <v>713</v>
      </c>
      <c r="C198" s="48" t="s">
        <v>262</v>
      </c>
      <c r="D198" s="9" t="s">
        <v>33</v>
      </c>
      <c r="E198" s="8">
        <v>1</v>
      </c>
      <c r="F198" s="16">
        <v>1613.3</v>
      </c>
      <c r="G198" s="8">
        <v>1</v>
      </c>
      <c r="H198" s="16">
        <v>1613.3</v>
      </c>
    </row>
    <row r="199" spans="1:12" ht="30" x14ac:dyDescent="0.25">
      <c r="A199" s="5"/>
      <c r="B199" s="8">
        <v>713</v>
      </c>
      <c r="C199" s="48" t="s">
        <v>263</v>
      </c>
      <c r="D199" s="9" t="s">
        <v>33</v>
      </c>
      <c r="E199" s="8">
        <v>437</v>
      </c>
      <c r="F199" s="16">
        <v>6198</v>
      </c>
      <c r="G199" s="8">
        <v>768</v>
      </c>
      <c r="H199" s="16">
        <v>6198</v>
      </c>
    </row>
    <row r="200" spans="1:12" x14ac:dyDescent="0.25">
      <c r="A200" s="5"/>
      <c r="B200" s="8">
        <v>713</v>
      </c>
      <c r="C200" s="48" t="s">
        <v>264</v>
      </c>
      <c r="D200" s="9" t="s">
        <v>33</v>
      </c>
      <c r="E200" s="8">
        <v>1</v>
      </c>
      <c r="F200" s="16">
        <v>0</v>
      </c>
      <c r="G200" s="8">
        <v>1</v>
      </c>
      <c r="H200" s="16">
        <v>0</v>
      </c>
    </row>
    <row r="201" spans="1:12" x14ac:dyDescent="0.25">
      <c r="A201" s="5"/>
      <c r="B201" s="3"/>
      <c r="C201" s="48"/>
      <c r="D201" s="9"/>
      <c r="E201" s="8"/>
      <c r="F201" s="16"/>
      <c r="G201" s="8"/>
      <c r="H201" s="16"/>
    </row>
    <row r="202" spans="1:12" x14ac:dyDescent="0.25">
      <c r="B202" s="65" t="s">
        <v>250</v>
      </c>
      <c r="C202" s="47"/>
      <c r="D202" s="28"/>
      <c r="E202" s="27"/>
      <c r="F202" s="29">
        <v>3254834.2848899998</v>
      </c>
      <c r="G202" s="29"/>
      <c r="H202" s="29">
        <v>3230875.2952800002</v>
      </c>
      <c r="J202" s="40"/>
    </row>
    <row r="203" spans="1:12" x14ac:dyDescent="0.25">
      <c r="A203" s="5"/>
      <c r="B203" s="3" t="s">
        <v>43</v>
      </c>
      <c r="C203" s="48"/>
      <c r="D203" s="9"/>
      <c r="E203" s="8"/>
      <c r="F203" s="16"/>
      <c r="G203" s="8"/>
      <c r="H203" s="16"/>
    </row>
    <row r="204" spans="1:12" x14ac:dyDescent="0.25">
      <c r="A204" s="5"/>
      <c r="B204" s="3">
        <v>716</v>
      </c>
      <c r="C204" s="48" t="s">
        <v>269</v>
      </c>
      <c r="D204" s="9" t="s">
        <v>270</v>
      </c>
      <c r="E204" s="56">
        <v>186358</v>
      </c>
      <c r="F204" s="16"/>
      <c r="G204" s="56">
        <v>185661</v>
      </c>
      <c r="H204" s="16"/>
      <c r="K204" s="38"/>
      <c r="L204" s="38"/>
    </row>
    <row r="205" spans="1:12" x14ac:dyDescent="0.25">
      <c r="B205" s="8">
        <v>716</v>
      </c>
      <c r="C205" s="48" t="s">
        <v>271</v>
      </c>
      <c r="D205" s="9" t="s">
        <v>270</v>
      </c>
      <c r="E205" s="56">
        <v>2697950</v>
      </c>
      <c r="F205" s="16"/>
      <c r="G205" s="56">
        <v>2665107</v>
      </c>
      <c r="H205" s="16"/>
      <c r="K205" s="38"/>
      <c r="L205" s="38"/>
    </row>
    <row r="206" spans="1:12" x14ac:dyDescent="0.25">
      <c r="A206" s="5"/>
      <c r="B206" s="8">
        <v>716</v>
      </c>
      <c r="C206" s="48" t="s">
        <v>272</v>
      </c>
      <c r="D206" s="9" t="s">
        <v>270</v>
      </c>
      <c r="E206" s="56">
        <v>1870244</v>
      </c>
      <c r="F206" s="16"/>
      <c r="G206" s="56">
        <v>1846471</v>
      </c>
      <c r="H206" s="16"/>
      <c r="K206" s="38"/>
      <c r="L206" s="38"/>
    </row>
    <row r="207" spans="1:12" x14ac:dyDescent="0.25">
      <c r="A207" s="5"/>
      <c r="B207" s="8">
        <v>716</v>
      </c>
      <c r="C207" s="48" t="s">
        <v>273</v>
      </c>
      <c r="D207" s="9" t="s">
        <v>270</v>
      </c>
      <c r="E207" s="56">
        <v>1803368</v>
      </c>
      <c r="F207" s="16"/>
      <c r="G207" s="56">
        <v>1779194</v>
      </c>
      <c r="H207" s="16"/>
      <c r="K207" s="38"/>
      <c r="L207" s="38"/>
    </row>
    <row r="208" spans="1:12" x14ac:dyDescent="0.25">
      <c r="B208" s="8">
        <v>716</v>
      </c>
      <c r="C208" s="48" t="s">
        <v>274</v>
      </c>
      <c r="D208" s="9" t="s">
        <v>270</v>
      </c>
      <c r="E208" s="56">
        <v>1689990</v>
      </c>
      <c r="F208" s="16"/>
      <c r="G208" s="56">
        <v>1665886</v>
      </c>
      <c r="H208" s="16"/>
      <c r="K208" s="38"/>
      <c r="L208" s="38"/>
    </row>
    <row r="209" spans="1:12" x14ac:dyDescent="0.25">
      <c r="A209" s="5"/>
      <c r="B209" s="8">
        <v>716</v>
      </c>
      <c r="C209" s="48" t="s">
        <v>275</v>
      </c>
      <c r="D209" s="9" t="s">
        <v>270</v>
      </c>
      <c r="E209" s="56">
        <v>1740719</v>
      </c>
      <c r="F209" s="16"/>
      <c r="G209" s="56">
        <v>1716518</v>
      </c>
      <c r="H209" s="16"/>
      <c r="K209" s="38"/>
      <c r="L209" s="38"/>
    </row>
    <row r="210" spans="1:12" x14ac:dyDescent="0.25">
      <c r="A210" s="5"/>
      <c r="B210" s="8">
        <v>716</v>
      </c>
      <c r="C210" s="48" t="s">
        <v>276</v>
      </c>
      <c r="D210" s="9" t="s">
        <v>270</v>
      </c>
      <c r="E210" s="56">
        <v>1678761</v>
      </c>
      <c r="F210" s="16"/>
      <c r="G210" s="56">
        <v>1655017</v>
      </c>
      <c r="H210" s="16"/>
      <c r="K210" s="38"/>
      <c r="L210" s="38"/>
    </row>
    <row r="211" spans="1:12" x14ac:dyDescent="0.25">
      <c r="B211" s="8">
        <v>716</v>
      </c>
      <c r="C211" s="48" t="s">
        <v>277</v>
      </c>
      <c r="D211" s="9" t="s">
        <v>270</v>
      </c>
      <c r="E211" s="56">
        <v>144208</v>
      </c>
      <c r="F211" s="16"/>
      <c r="G211" s="56">
        <v>142520.70000000001</v>
      </c>
      <c r="H211" s="16"/>
      <c r="K211" s="38"/>
      <c r="L211" s="38"/>
    </row>
    <row r="212" spans="1:12" ht="30" x14ac:dyDescent="0.25">
      <c r="A212" s="5"/>
      <c r="B212" s="8">
        <v>716</v>
      </c>
      <c r="C212" s="48" t="s">
        <v>278</v>
      </c>
      <c r="D212" s="9" t="s">
        <v>270</v>
      </c>
      <c r="E212" s="56">
        <v>1717534</v>
      </c>
      <c r="F212" s="16"/>
      <c r="G212" s="56">
        <v>1693861</v>
      </c>
      <c r="H212" s="16"/>
      <c r="K212" s="38"/>
      <c r="L212" s="38"/>
    </row>
    <row r="213" spans="1:12" ht="90" x14ac:dyDescent="0.25">
      <c r="A213" s="5"/>
      <c r="B213" s="8">
        <v>716</v>
      </c>
      <c r="C213" s="48" t="s">
        <v>409</v>
      </c>
      <c r="D213" s="9" t="s">
        <v>72</v>
      </c>
      <c r="E213" s="56">
        <v>1412355</v>
      </c>
      <c r="F213" s="16"/>
      <c r="G213" s="56">
        <v>1407136</v>
      </c>
      <c r="H213" s="16"/>
      <c r="K213" s="38"/>
      <c r="L213" s="38"/>
    </row>
    <row r="214" spans="1:12" x14ac:dyDescent="0.25">
      <c r="B214" s="8">
        <v>716</v>
      </c>
      <c r="C214" s="48" t="s">
        <v>279</v>
      </c>
      <c r="D214" s="9" t="s">
        <v>72</v>
      </c>
      <c r="E214" s="56">
        <v>18250</v>
      </c>
      <c r="F214" s="16"/>
      <c r="G214" s="56">
        <v>18206</v>
      </c>
      <c r="H214" s="16"/>
      <c r="K214" s="38"/>
      <c r="L214" s="38"/>
    </row>
    <row r="215" spans="1:12" ht="105" x14ac:dyDescent="0.25">
      <c r="A215" s="5"/>
      <c r="B215" s="8">
        <v>716</v>
      </c>
      <c r="C215" s="48" t="s">
        <v>280</v>
      </c>
      <c r="D215" s="9" t="s">
        <v>72</v>
      </c>
      <c r="E215" s="56">
        <v>3032500</v>
      </c>
      <c r="F215" s="16"/>
      <c r="G215" s="56">
        <v>3004907</v>
      </c>
      <c r="H215" s="16"/>
      <c r="K215" s="38"/>
      <c r="L215" s="38"/>
    </row>
    <row r="216" spans="1:12" x14ac:dyDescent="0.25">
      <c r="A216" s="5"/>
      <c r="B216" s="8">
        <v>716</v>
      </c>
      <c r="C216" s="48" t="s">
        <v>281</v>
      </c>
      <c r="D216" s="9" t="s">
        <v>270</v>
      </c>
      <c r="E216" s="56">
        <v>33441</v>
      </c>
      <c r="F216" s="16"/>
      <c r="G216" s="56">
        <v>33441</v>
      </c>
      <c r="H216" s="16"/>
      <c r="K216" s="38"/>
      <c r="L216" s="38"/>
    </row>
    <row r="217" spans="1:12" x14ac:dyDescent="0.25">
      <c r="B217" s="8"/>
      <c r="C217" s="48"/>
      <c r="D217" s="9"/>
      <c r="E217" s="8"/>
      <c r="F217" s="16"/>
      <c r="G217" s="8"/>
      <c r="H217" s="16"/>
    </row>
    <row r="218" spans="1:12" x14ac:dyDescent="0.25">
      <c r="A218" s="5"/>
      <c r="B218" s="65" t="s">
        <v>251</v>
      </c>
      <c r="C218" s="47"/>
      <c r="D218" s="28"/>
      <c r="E218" s="27"/>
      <c r="F218" s="29">
        <v>87123.1</v>
      </c>
      <c r="G218" s="29"/>
      <c r="H218" s="29">
        <v>87123.1</v>
      </c>
      <c r="J218" s="40"/>
    </row>
    <row r="219" spans="1:12" x14ac:dyDescent="0.25">
      <c r="A219" s="5"/>
      <c r="B219" s="3" t="s">
        <v>43</v>
      </c>
      <c r="C219" s="48"/>
      <c r="D219" s="9"/>
      <c r="E219" s="8"/>
      <c r="F219" s="16"/>
      <c r="G219" s="8"/>
      <c r="H219" s="16"/>
    </row>
    <row r="220" spans="1:12" ht="45" x14ac:dyDescent="0.25">
      <c r="B220" s="3">
        <v>717</v>
      </c>
      <c r="C220" s="48" t="s">
        <v>338</v>
      </c>
      <c r="D220" s="9" t="s">
        <v>339</v>
      </c>
      <c r="E220" s="8">
        <v>65</v>
      </c>
      <c r="F220" s="16"/>
      <c r="G220" s="8">
        <v>67.5</v>
      </c>
      <c r="H220" s="16"/>
    </row>
    <row r="221" spans="1:12" ht="30" x14ac:dyDescent="0.25">
      <c r="A221" s="5"/>
      <c r="B221" s="8">
        <v>717</v>
      </c>
      <c r="C221" s="48" t="s">
        <v>340</v>
      </c>
      <c r="D221" s="9" t="s">
        <v>339</v>
      </c>
      <c r="E221" s="8">
        <v>98.7</v>
      </c>
      <c r="F221" s="16"/>
      <c r="G221" s="8">
        <v>96.06</v>
      </c>
      <c r="H221" s="16"/>
    </row>
    <row r="222" spans="1:12" ht="30" x14ac:dyDescent="0.25">
      <c r="A222" s="5"/>
      <c r="B222" s="8">
        <v>717</v>
      </c>
      <c r="C222" s="48" t="s">
        <v>341</v>
      </c>
      <c r="D222" s="9" t="s">
        <v>339</v>
      </c>
      <c r="E222" s="8">
        <v>90</v>
      </c>
      <c r="F222" s="16"/>
      <c r="G222" s="8">
        <v>90</v>
      </c>
      <c r="H222" s="16"/>
    </row>
    <row r="223" spans="1:12" ht="45" x14ac:dyDescent="0.25">
      <c r="B223" s="8">
        <v>717</v>
      </c>
      <c r="C223" s="48" t="s">
        <v>342</v>
      </c>
      <c r="D223" s="9" t="s">
        <v>339</v>
      </c>
      <c r="E223" s="8">
        <v>0</v>
      </c>
      <c r="F223" s="16"/>
      <c r="G223" s="8">
        <v>0</v>
      </c>
      <c r="H223" s="16"/>
    </row>
    <row r="224" spans="1:12" x14ac:dyDescent="0.25">
      <c r="A224" s="5"/>
      <c r="B224" s="8">
        <v>717</v>
      </c>
      <c r="C224" s="48" t="s">
        <v>343</v>
      </c>
      <c r="D224" s="9" t="s">
        <v>23</v>
      </c>
      <c r="E224" s="8">
        <v>0</v>
      </c>
      <c r="F224" s="16"/>
      <c r="G224" s="8">
        <v>0</v>
      </c>
      <c r="H224" s="16"/>
    </row>
    <row r="225" spans="1:8" x14ac:dyDescent="0.25">
      <c r="A225" s="5"/>
      <c r="B225" s="8">
        <v>717</v>
      </c>
      <c r="C225" s="48" t="s">
        <v>344</v>
      </c>
      <c r="D225" s="9" t="s">
        <v>23</v>
      </c>
      <c r="E225" s="8">
        <v>20000</v>
      </c>
      <c r="F225" s="16"/>
      <c r="G225" s="8">
        <v>22480</v>
      </c>
      <c r="H225" s="16"/>
    </row>
    <row r="226" spans="1:8" ht="30" x14ac:dyDescent="0.25">
      <c r="B226" s="8">
        <v>717</v>
      </c>
      <c r="C226" s="48" t="s">
        <v>345</v>
      </c>
      <c r="D226" s="9" t="s">
        <v>339</v>
      </c>
      <c r="E226" s="8">
        <v>90</v>
      </c>
      <c r="F226" s="16"/>
      <c r="G226" s="8">
        <v>100</v>
      </c>
      <c r="H226" s="16"/>
    </row>
    <row r="227" spans="1:8" ht="45" x14ac:dyDescent="0.25">
      <c r="A227" s="5"/>
      <c r="B227" s="8">
        <v>717</v>
      </c>
      <c r="C227" s="48" t="s">
        <v>346</v>
      </c>
      <c r="D227" s="9" t="s">
        <v>339</v>
      </c>
      <c r="E227" s="8">
        <v>0</v>
      </c>
      <c r="F227" s="16"/>
      <c r="G227" s="8">
        <v>0</v>
      </c>
      <c r="H227" s="16"/>
    </row>
    <row r="228" spans="1:8" x14ac:dyDescent="0.25">
      <c r="A228" s="5"/>
      <c r="B228" s="8">
        <v>717</v>
      </c>
      <c r="C228" s="48" t="s">
        <v>347</v>
      </c>
      <c r="D228" s="9" t="s">
        <v>23</v>
      </c>
      <c r="E228" s="8">
        <v>0</v>
      </c>
      <c r="F228" s="16"/>
      <c r="G228" s="8">
        <v>0</v>
      </c>
      <c r="H228" s="16"/>
    </row>
    <row r="229" spans="1:8" x14ac:dyDescent="0.25">
      <c r="B229" s="8">
        <v>717</v>
      </c>
      <c r="C229" s="48" t="s">
        <v>348</v>
      </c>
      <c r="D229" s="9" t="s">
        <v>23</v>
      </c>
      <c r="E229" s="8">
        <v>8000</v>
      </c>
      <c r="F229" s="16"/>
      <c r="G229" s="8">
        <v>8529</v>
      </c>
      <c r="H229" s="16"/>
    </row>
    <row r="230" spans="1:8" x14ac:dyDescent="0.25">
      <c r="A230" s="5"/>
      <c r="B230" s="8">
        <v>717</v>
      </c>
      <c r="C230" s="48" t="s">
        <v>349</v>
      </c>
      <c r="D230" s="9" t="s">
        <v>23</v>
      </c>
      <c r="E230" s="8">
        <v>500</v>
      </c>
      <c r="F230" s="16"/>
      <c r="G230" s="8">
        <v>628</v>
      </c>
      <c r="H230" s="16"/>
    </row>
    <row r="231" spans="1:8" x14ac:dyDescent="0.25">
      <c r="A231" s="5"/>
      <c r="B231" s="8">
        <v>717</v>
      </c>
      <c r="C231" s="48" t="s">
        <v>350</v>
      </c>
      <c r="D231" s="9" t="s">
        <v>13</v>
      </c>
      <c r="E231" s="8">
        <v>57</v>
      </c>
      <c r="F231" s="16"/>
      <c r="G231" s="8">
        <v>168</v>
      </c>
      <c r="H231" s="16"/>
    </row>
    <row r="232" spans="1:8" x14ac:dyDescent="0.25">
      <c r="B232" s="8">
        <v>717</v>
      </c>
      <c r="C232" s="48" t="s">
        <v>351</v>
      </c>
      <c r="D232" s="9" t="s">
        <v>352</v>
      </c>
      <c r="E232" s="8">
        <v>1500</v>
      </c>
      <c r="F232" s="16"/>
      <c r="G232" s="8">
        <v>40247</v>
      </c>
      <c r="H232" s="16"/>
    </row>
    <row r="233" spans="1:8" x14ac:dyDescent="0.25">
      <c r="A233" s="5"/>
      <c r="B233" s="8">
        <v>717</v>
      </c>
      <c r="C233" s="48" t="s">
        <v>353</v>
      </c>
      <c r="D233" s="9" t="s">
        <v>13</v>
      </c>
      <c r="E233" s="8">
        <v>53600</v>
      </c>
      <c r="F233" s="16"/>
      <c r="G233" s="8">
        <v>85509</v>
      </c>
      <c r="H233" s="16"/>
    </row>
    <row r="234" spans="1:8" ht="30" x14ac:dyDescent="0.25">
      <c r="A234" s="5"/>
      <c r="B234" s="8">
        <v>717</v>
      </c>
      <c r="C234" s="48" t="s">
        <v>354</v>
      </c>
      <c r="D234" s="9" t="s">
        <v>13</v>
      </c>
      <c r="E234" s="8">
        <v>17720</v>
      </c>
      <c r="F234" s="16"/>
      <c r="G234" s="8">
        <v>42276</v>
      </c>
      <c r="H234" s="16"/>
    </row>
    <row r="235" spans="1:8" ht="45" x14ac:dyDescent="0.25">
      <c r="B235" s="8">
        <v>717</v>
      </c>
      <c r="C235" s="48" t="s">
        <v>355</v>
      </c>
      <c r="D235" s="9" t="s">
        <v>13</v>
      </c>
      <c r="E235" s="8">
        <v>187</v>
      </c>
      <c r="F235" s="16"/>
      <c r="G235" s="8">
        <v>193</v>
      </c>
      <c r="H235" s="16"/>
    </row>
    <row r="236" spans="1:8" ht="30" x14ac:dyDescent="0.25">
      <c r="A236" s="5"/>
      <c r="B236" s="8">
        <v>717</v>
      </c>
      <c r="C236" s="48" t="s">
        <v>356</v>
      </c>
      <c r="D236" s="9" t="s">
        <v>13</v>
      </c>
      <c r="E236" s="8">
        <v>6168</v>
      </c>
      <c r="F236" s="16"/>
      <c r="G236" s="8">
        <v>16118</v>
      </c>
      <c r="H236" s="16"/>
    </row>
    <row r="237" spans="1:8" ht="30" x14ac:dyDescent="0.25">
      <c r="A237" s="5"/>
      <c r="B237" s="8">
        <v>717</v>
      </c>
      <c r="C237" s="48" t="s">
        <v>357</v>
      </c>
      <c r="D237" s="9" t="s">
        <v>13</v>
      </c>
      <c r="E237" s="8">
        <v>13500</v>
      </c>
      <c r="F237" s="16"/>
      <c r="G237" s="8">
        <v>24796</v>
      </c>
      <c r="H237" s="16"/>
    </row>
    <row r="238" spans="1:8" x14ac:dyDescent="0.25">
      <c r="B238" s="8">
        <v>717</v>
      </c>
      <c r="C238" s="48" t="s">
        <v>358</v>
      </c>
      <c r="D238" s="9" t="s">
        <v>13</v>
      </c>
      <c r="E238" s="8">
        <v>360000</v>
      </c>
      <c r="F238" s="16"/>
      <c r="G238" s="8">
        <v>361263</v>
      </c>
      <c r="H238" s="16"/>
    </row>
    <row r="239" spans="1:8" ht="30" x14ac:dyDescent="0.25">
      <c r="A239" s="5"/>
      <c r="B239" s="8">
        <v>717</v>
      </c>
      <c r="C239" s="48" t="s">
        <v>359</v>
      </c>
      <c r="D239" s="9" t="s">
        <v>13</v>
      </c>
      <c r="E239" s="8">
        <v>1127</v>
      </c>
      <c r="F239" s="16"/>
      <c r="G239" s="8">
        <v>2535</v>
      </c>
      <c r="H239" s="16"/>
    </row>
    <row r="240" spans="1:8" x14ac:dyDescent="0.25">
      <c r="A240" s="5"/>
      <c r="B240" s="8">
        <v>717</v>
      </c>
      <c r="C240" s="48" t="s">
        <v>360</v>
      </c>
      <c r="D240" s="9" t="s">
        <v>13</v>
      </c>
      <c r="E240" s="8">
        <v>5925175</v>
      </c>
      <c r="F240" s="16"/>
      <c r="G240" s="8">
        <v>6137009</v>
      </c>
      <c r="H240" s="16"/>
    </row>
    <row r="241" spans="1:30" ht="30" x14ac:dyDescent="0.25">
      <c r="B241" s="8">
        <v>717</v>
      </c>
      <c r="C241" s="48" t="s">
        <v>361</v>
      </c>
      <c r="D241" s="9" t="s">
        <v>13</v>
      </c>
      <c r="E241" s="8">
        <v>6000</v>
      </c>
      <c r="F241" s="16"/>
      <c r="G241" s="8">
        <v>10461</v>
      </c>
      <c r="H241" s="16"/>
    </row>
    <row r="242" spans="1:30" x14ac:dyDescent="0.25">
      <c r="A242" s="5"/>
      <c r="B242" s="8">
        <v>717</v>
      </c>
      <c r="C242" s="48" t="s">
        <v>362</v>
      </c>
      <c r="D242" s="9" t="s">
        <v>363</v>
      </c>
      <c r="E242" s="8">
        <v>3000000</v>
      </c>
      <c r="F242" s="16"/>
      <c r="G242" s="8">
        <v>3000000</v>
      </c>
      <c r="H242" s="16"/>
    </row>
    <row r="243" spans="1:30" x14ac:dyDescent="0.25">
      <c r="A243" s="5"/>
      <c r="B243" s="8">
        <v>717</v>
      </c>
      <c r="C243" s="48" t="s">
        <v>364</v>
      </c>
      <c r="D243" s="9" t="s">
        <v>13</v>
      </c>
      <c r="E243" s="8">
        <v>7485</v>
      </c>
      <c r="F243" s="16"/>
      <c r="G243" s="8">
        <v>7485</v>
      </c>
      <c r="H243" s="16"/>
    </row>
    <row r="244" spans="1:30" ht="45" x14ac:dyDescent="0.25">
      <c r="B244" s="8">
        <v>717</v>
      </c>
      <c r="C244" s="48" t="s">
        <v>365</v>
      </c>
      <c r="D244" s="9" t="s">
        <v>13</v>
      </c>
      <c r="E244" s="8">
        <v>13</v>
      </c>
      <c r="F244" s="16"/>
      <c r="G244" s="8">
        <v>93</v>
      </c>
      <c r="H244" s="16"/>
    </row>
    <row r="245" spans="1:30" x14ac:dyDescent="0.25">
      <c r="A245" s="5"/>
      <c r="B245" s="8"/>
      <c r="C245" s="48"/>
      <c r="D245" s="9"/>
      <c r="E245" s="8"/>
      <c r="F245" s="16"/>
      <c r="G245" s="8"/>
      <c r="H245" s="16"/>
    </row>
    <row r="246" spans="1:30" s="7" customFormat="1" x14ac:dyDescent="0.25">
      <c r="A246" s="5"/>
      <c r="B246" s="65" t="s">
        <v>59</v>
      </c>
      <c r="C246" s="47"/>
      <c r="D246" s="28"/>
      <c r="E246" s="27"/>
      <c r="F246" s="29">
        <f>SUM(F248:F262)</f>
        <v>717023.89999999991</v>
      </c>
      <c r="G246" s="27"/>
      <c r="H246" s="29">
        <f>SUM(H248:H262)</f>
        <v>717023.89999999991</v>
      </c>
      <c r="I246" s="39"/>
      <c r="J246" s="39"/>
      <c r="K246" s="44"/>
      <c r="L246" s="37"/>
      <c r="M246" s="5"/>
      <c r="N246" s="5"/>
      <c r="O246" s="5"/>
      <c r="P246" s="5"/>
      <c r="Q246" s="5"/>
      <c r="R246" s="5"/>
      <c r="S246" s="5"/>
      <c r="T246" s="5"/>
      <c r="U246" s="5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x14ac:dyDescent="0.25">
      <c r="B247" s="3" t="s">
        <v>43</v>
      </c>
      <c r="C247" s="48"/>
      <c r="D247" s="9"/>
      <c r="E247" s="8"/>
      <c r="F247" s="16"/>
      <c r="G247" s="8"/>
      <c r="H247" s="16"/>
    </row>
    <row r="248" spans="1:30" x14ac:dyDescent="0.25">
      <c r="A248" s="5"/>
      <c r="B248" s="3">
        <v>719</v>
      </c>
      <c r="C248" s="48" t="s">
        <v>60</v>
      </c>
      <c r="D248" s="9" t="s">
        <v>61</v>
      </c>
      <c r="E248" s="8">
        <v>7951</v>
      </c>
      <c r="F248" s="16">
        <v>6156.4</v>
      </c>
      <c r="G248" s="8">
        <v>7951</v>
      </c>
      <c r="H248" s="16">
        <v>6156.4</v>
      </c>
    </row>
    <row r="249" spans="1:30" ht="45" x14ac:dyDescent="0.25">
      <c r="A249" s="5"/>
      <c r="B249" s="3">
        <v>719</v>
      </c>
      <c r="C249" s="48" t="s">
        <v>62</v>
      </c>
      <c r="D249" s="9" t="s">
        <v>61</v>
      </c>
      <c r="E249" s="8">
        <v>1408</v>
      </c>
      <c r="F249" s="16">
        <v>1011.9</v>
      </c>
      <c r="G249" s="8">
        <v>1408</v>
      </c>
      <c r="H249" s="16">
        <v>1011.9</v>
      </c>
    </row>
    <row r="250" spans="1:30" x14ac:dyDescent="0.25">
      <c r="B250" s="3">
        <v>719</v>
      </c>
      <c r="C250" s="48" t="s">
        <v>63</v>
      </c>
      <c r="D250" s="9" t="s">
        <v>61</v>
      </c>
      <c r="E250" s="8">
        <v>19025</v>
      </c>
      <c r="F250" s="16">
        <v>200911.5</v>
      </c>
      <c r="G250" s="8">
        <v>19025</v>
      </c>
      <c r="H250" s="16">
        <v>200911.5</v>
      </c>
    </row>
    <row r="251" spans="1:30" x14ac:dyDescent="0.25">
      <c r="A251" s="5"/>
      <c r="B251" s="3">
        <v>719</v>
      </c>
      <c r="C251" s="48" t="s">
        <v>64</v>
      </c>
      <c r="D251" s="9" t="s">
        <v>82</v>
      </c>
      <c r="E251" s="8" t="s">
        <v>65</v>
      </c>
      <c r="F251" s="16">
        <v>19310</v>
      </c>
      <c r="G251" s="8" t="s">
        <v>65</v>
      </c>
      <c r="H251" s="16">
        <v>19310</v>
      </c>
    </row>
    <row r="252" spans="1:30" ht="30" x14ac:dyDescent="0.25">
      <c r="A252" s="5"/>
      <c r="B252" s="3">
        <v>719</v>
      </c>
      <c r="C252" s="48" t="s">
        <v>66</v>
      </c>
      <c r="D252" s="9" t="s">
        <v>82</v>
      </c>
      <c r="E252" s="8">
        <v>81</v>
      </c>
      <c r="F252" s="16">
        <v>7933.1</v>
      </c>
      <c r="G252" s="8">
        <v>81</v>
      </c>
      <c r="H252" s="16">
        <v>7933.1</v>
      </c>
    </row>
    <row r="253" spans="1:30" ht="30" x14ac:dyDescent="0.25">
      <c r="B253" s="3">
        <v>719</v>
      </c>
      <c r="C253" s="48" t="s">
        <v>67</v>
      </c>
      <c r="D253" s="9" t="s">
        <v>82</v>
      </c>
      <c r="E253" s="8" t="s">
        <v>65</v>
      </c>
      <c r="F253" s="16">
        <v>357.1</v>
      </c>
      <c r="G253" s="8" t="s">
        <v>65</v>
      </c>
      <c r="H253" s="16">
        <v>357.1</v>
      </c>
    </row>
    <row r="254" spans="1:30" ht="90" x14ac:dyDescent="0.25">
      <c r="A254" s="5"/>
      <c r="B254" s="3">
        <v>719</v>
      </c>
      <c r="C254" s="48" t="s">
        <v>68</v>
      </c>
      <c r="D254" s="9" t="s">
        <v>82</v>
      </c>
      <c r="E254" s="8" t="s">
        <v>65</v>
      </c>
      <c r="F254" s="16">
        <v>4642</v>
      </c>
      <c r="G254" s="8" t="s">
        <v>65</v>
      </c>
      <c r="H254" s="16">
        <v>4642</v>
      </c>
    </row>
    <row r="255" spans="1:30" x14ac:dyDescent="0.25">
      <c r="A255" s="5"/>
      <c r="B255" s="3">
        <v>719</v>
      </c>
      <c r="C255" s="48" t="s">
        <v>69</v>
      </c>
      <c r="D255" s="9" t="s">
        <v>82</v>
      </c>
      <c r="E255" s="8" t="s">
        <v>65</v>
      </c>
      <c r="F255" s="16">
        <v>1785.4</v>
      </c>
      <c r="G255" s="8" t="s">
        <v>65</v>
      </c>
      <c r="H255" s="16">
        <v>1785.4</v>
      </c>
    </row>
    <row r="256" spans="1:30" x14ac:dyDescent="0.25">
      <c r="B256" s="3">
        <v>719</v>
      </c>
      <c r="C256" s="48" t="s">
        <v>70</v>
      </c>
      <c r="D256" s="9" t="s">
        <v>82</v>
      </c>
      <c r="E256" s="8" t="s">
        <v>65</v>
      </c>
      <c r="F256" s="16">
        <v>112653.1</v>
      </c>
      <c r="G256" s="8" t="s">
        <v>65</v>
      </c>
      <c r="H256" s="16">
        <v>112653.1</v>
      </c>
    </row>
    <row r="257" spans="1:30" ht="45" x14ac:dyDescent="0.25">
      <c r="A257" s="5"/>
      <c r="B257" s="3">
        <v>719</v>
      </c>
      <c r="C257" s="48" t="s">
        <v>71</v>
      </c>
      <c r="D257" s="9" t="s">
        <v>72</v>
      </c>
      <c r="E257" s="8">
        <v>35</v>
      </c>
      <c r="F257" s="16">
        <v>9981</v>
      </c>
      <c r="G257" s="8">
        <v>35</v>
      </c>
      <c r="H257" s="16">
        <v>9981</v>
      </c>
    </row>
    <row r="258" spans="1:30" ht="60" x14ac:dyDescent="0.25">
      <c r="A258" s="5"/>
      <c r="B258" s="3">
        <v>719</v>
      </c>
      <c r="C258" s="48" t="s">
        <v>410</v>
      </c>
      <c r="D258" s="9" t="s">
        <v>72</v>
      </c>
      <c r="E258" s="8">
        <v>220</v>
      </c>
      <c r="F258" s="16">
        <v>124153.60000000001</v>
      </c>
      <c r="G258" s="8">
        <v>228</v>
      </c>
      <c r="H258" s="16">
        <v>124153.60000000001</v>
      </c>
    </row>
    <row r="259" spans="1:30" ht="60" x14ac:dyDescent="0.25">
      <c r="B259" s="3">
        <v>719</v>
      </c>
      <c r="C259" s="48" t="s">
        <v>410</v>
      </c>
      <c r="D259" s="9" t="s">
        <v>72</v>
      </c>
      <c r="E259" s="8">
        <v>100</v>
      </c>
      <c r="F259" s="16">
        <v>5188.8</v>
      </c>
      <c r="G259" s="8">
        <v>100</v>
      </c>
      <c r="H259" s="16">
        <v>5188.8</v>
      </c>
    </row>
    <row r="260" spans="1:30" x14ac:dyDescent="0.25">
      <c r="A260" s="5"/>
      <c r="B260" s="3">
        <v>719</v>
      </c>
      <c r="C260" s="48" t="s">
        <v>73</v>
      </c>
      <c r="D260" s="9" t="s">
        <v>72</v>
      </c>
      <c r="E260" s="8">
        <v>140</v>
      </c>
      <c r="F260" s="16"/>
      <c r="G260" s="8">
        <v>140</v>
      </c>
      <c r="H260" s="16"/>
    </row>
    <row r="261" spans="1:30" x14ac:dyDescent="0.25">
      <c r="A261" s="5"/>
      <c r="B261" s="3">
        <v>719</v>
      </c>
      <c r="C261" s="48" t="s">
        <v>74</v>
      </c>
      <c r="D261" s="9" t="s">
        <v>72</v>
      </c>
      <c r="E261" s="8">
        <v>590</v>
      </c>
      <c r="F261" s="16">
        <v>160261.9</v>
      </c>
      <c r="G261" s="8">
        <v>590</v>
      </c>
      <c r="H261" s="16">
        <v>160261.9</v>
      </c>
    </row>
    <row r="262" spans="1:30" ht="30" x14ac:dyDescent="0.25">
      <c r="B262" s="3">
        <v>719</v>
      </c>
      <c r="C262" s="48" t="s">
        <v>75</v>
      </c>
      <c r="D262" s="9" t="s">
        <v>82</v>
      </c>
      <c r="E262" s="8" t="s">
        <v>65</v>
      </c>
      <c r="F262" s="16">
        <v>62678.1</v>
      </c>
      <c r="G262" s="8" t="s">
        <v>65</v>
      </c>
      <c r="H262" s="16">
        <v>62678.1</v>
      </c>
    </row>
    <row r="263" spans="1:30" x14ac:dyDescent="0.25">
      <c r="A263" s="5"/>
      <c r="B263" s="3"/>
      <c r="C263" s="48"/>
      <c r="D263" s="9"/>
      <c r="E263" s="8"/>
      <c r="F263" s="16"/>
      <c r="G263" s="8"/>
      <c r="H263" s="16"/>
    </row>
    <row r="264" spans="1:30" x14ac:dyDescent="0.25">
      <c r="A264" s="5"/>
      <c r="B264" s="3"/>
      <c r="C264" s="48"/>
      <c r="D264" s="9"/>
      <c r="E264" s="8"/>
      <c r="F264" s="16"/>
      <c r="G264" s="8"/>
      <c r="H264" s="16"/>
    </row>
    <row r="265" spans="1:30" s="7" customFormat="1" x14ac:dyDescent="0.25">
      <c r="A265" s="2"/>
      <c r="B265" s="65" t="s">
        <v>35</v>
      </c>
      <c r="C265" s="47"/>
      <c r="D265" s="28"/>
      <c r="E265" s="27"/>
      <c r="F265" s="29">
        <f>SUM(F267:F296)</f>
        <v>116059.09999999999</v>
      </c>
      <c r="G265" s="27"/>
      <c r="H265" s="29">
        <f>SUM(H267:H296)</f>
        <v>116059.09999999999</v>
      </c>
      <c r="I265" s="39"/>
      <c r="J265" s="41"/>
      <c r="K265" s="46"/>
      <c r="L265" s="37"/>
      <c r="M265" s="5"/>
      <c r="N265" s="5"/>
      <c r="O265" s="5"/>
      <c r="P265" s="5"/>
      <c r="Q265" s="5"/>
      <c r="R265" s="5"/>
      <c r="S265" s="5"/>
      <c r="T265" s="5"/>
      <c r="U265" s="5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s="7" customFormat="1" x14ac:dyDescent="0.25">
      <c r="A266" s="5"/>
      <c r="B266" s="3" t="s">
        <v>43</v>
      </c>
      <c r="C266" s="49"/>
      <c r="D266" s="10"/>
      <c r="E266" s="14"/>
      <c r="F266" s="15"/>
      <c r="G266" s="14"/>
      <c r="H266" s="15"/>
      <c r="I266" s="39"/>
      <c r="J266" s="39"/>
      <c r="K266" s="44"/>
      <c r="L266" s="37"/>
      <c r="M266" s="5"/>
      <c r="N266" s="5"/>
      <c r="O266" s="5"/>
      <c r="P266" s="5"/>
      <c r="Q266" s="5"/>
      <c r="R266" s="5"/>
      <c r="S266" s="5"/>
      <c r="T266" s="5"/>
      <c r="U266" s="5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s="7" customFormat="1" x14ac:dyDescent="0.25">
      <c r="A267" s="5"/>
      <c r="B267" s="3">
        <v>720</v>
      </c>
      <c r="C267" s="60" t="s">
        <v>390</v>
      </c>
      <c r="D267" s="10"/>
      <c r="E267" s="14"/>
      <c r="F267" s="15"/>
      <c r="G267" s="14"/>
      <c r="H267" s="15"/>
      <c r="I267" s="39"/>
      <c r="J267" s="39"/>
      <c r="K267" s="44"/>
      <c r="L267" s="37"/>
      <c r="M267" s="5"/>
      <c r="N267" s="5"/>
      <c r="O267" s="5"/>
      <c r="P267" s="5"/>
      <c r="Q267" s="5"/>
      <c r="R267" s="5"/>
      <c r="S267" s="5"/>
      <c r="T267" s="5"/>
      <c r="U267" s="5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x14ac:dyDescent="0.25">
      <c r="B268" s="3">
        <v>720</v>
      </c>
      <c r="C268" s="48" t="s">
        <v>36</v>
      </c>
      <c r="D268" s="9" t="s">
        <v>37</v>
      </c>
      <c r="E268" s="8">
        <v>40</v>
      </c>
      <c r="F268" s="16">
        <v>4598.3999999999996</v>
      </c>
      <c r="G268" s="8">
        <v>41.032600000000002</v>
      </c>
      <c r="H268" s="16">
        <v>4598.3999999999996</v>
      </c>
    </row>
    <row r="269" spans="1:30" x14ac:dyDescent="0.25">
      <c r="A269" s="5"/>
      <c r="B269" s="3">
        <v>720</v>
      </c>
      <c r="C269" s="48" t="s">
        <v>38</v>
      </c>
      <c r="D269" s="9" t="s">
        <v>39</v>
      </c>
      <c r="E269" s="8">
        <v>100</v>
      </c>
      <c r="F269" s="16">
        <v>1760.5</v>
      </c>
      <c r="G269" s="8">
        <v>403</v>
      </c>
      <c r="H269" s="16">
        <v>1760.5</v>
      </c>
    </row>
    <row r="270" spans="1:30" ht="30" x14ac:dyDescent="0.25">
      <c r="A270" s="5"/>
      <c r="B270" s="3">
        <v>720</v>
      </c>
      <c r="C270" s="48" t="s">
        <v>41</v>
      </c>
      <c r="D270" s="9" t="s">
        <v>39</v>
      </c>
      <c r="E270" s="8">
        <v>1500</v>
      </c>
      <c r="F270" s="16">
        <v>1760.4</v>
      </c>
      <c r="G270" s="8">
        <v>5730</v>
      </c>
      <c r="H270" s="16">
        <v>1760.4</v>
      </c>
    </row>
    <row r="271" spans="1:30" x14ac:dyDescent="0.25">
      <c r="B271" s="3">
        <v>720</v>
      </c>
      <c r="C271" s="48" t="s">
        <v>40</v>
      </c>
      <c r="D271" s="9" t="s">
        <v>39</v>
      </c>
      <c r="E271" s="8">
        <v>40</v>
      </c>
      <c r="F271" s="16">
        <v>1760.4</v>
      </c>
      <c r="G271" s="8">
        <v>113</v>
      </c>
      <c r="H271" s="16">
        <v>1760.4</v>
      </c>
    </row>
    <row r="272" spans="1:30" s="7" customFormat="1" x14ac:dyDescent="0.25">
      <c r="A272" s="5"/>
      <c r="B272" s="3">
        <v>720</v>
      </c>
      <c r="C272" s="60" t="s">
        <v>391</v>
      </c>
      <c r="D272" s="10"/>
      <c r="E272" s="14"/>
      <c r="F272" s="15"/>
      <c r="G272" s="14"/>
      <c r="H272" s="15"/>
      <c r="I272" s="39"/>
      <c r="J272" s="39"/>
      <c r="K272" s="44"/>
      <c r="L272" s="37"/>
      <c r="M272" s="5"/>
      <c r="N272" s="5"/>
      <c r="O272" s="5"/>
      <c r="P272" s="5"/>
      <c r="Q272" s="5"/>
      <c r="R272" s="5"/>
      <c r="S272" s="5"/>
      <c r="T272" s="5"/>
      <c r="U272" s="5"/>
      <c r="V272" s="6"/>
      <c r="W272" s="6"/>
      <c r="X272" s="6"/>
      <c r="Y272" s="6"/>
      <c r="Z272" s="6"/>
      <c r="AA272" s="6"/>
      <c r="AB272" s="6"/>
      <c r="AC272" s="6"/>
      <c r="AD272" s="6"/>
    </row>
    <row r="273" spans="1:8" x14ac:dyDescent="0.25">
      <c r="A273" s="5"/>
      <c r="B273" s="3">
        <v>720</v>
      </c>
      <c r="C273" s="48" t="s">
        <v>106</v>
      </c>
      <c r="D273" s="9" t="s">
        <v>39</v>
      </c>
      <c r="E273" s="8">
        <v>1</v>
      </c>
      <c r="F273" s="16">
        <v>10537.5</v>
      </c>
      <c r="G273" s="8">
        <v>1</v>
      </c>
      <c r="H273" s="16">
        <v>10537.5</v>
      </c>
    </row>
    <row r="274" spans="1:8" x14ac:dyDescent="0.25">
      <c r="B274" s="3">
        <v>720</v>
      </c>
      <c r="C274" s="60" t="s">
        <v>392</v>
      </c>
      <c r="D274" s="9"/>
      <c r="E274" s="8"/>
      <c r="F274" s="16">
        <v>18360.5</v>
      </c>
      <c r="G274" s="8"/>
      <c r="H274" s="16">
        <v>18360.5</v>
      </c>
    </row>
    <row r="275" spans="1:8" ht="30" x14ac:dyDescent="0.25">
      <c r="A275" s="5"/>
      <c r="B275" s="3">
        <v>720</v>
      </c>
      <c r="C275" s="48" t="s">
        <v>107</v>
      </c>
      <c r="D275" s="9" t="s">
        <v>39</v>
      </c>
      <c r="E275" s="8">
        <v>1</v>
      </c>
      <c r="F275" s="16"/>
      <c r="G275" s="8">
        <v>19</v>
      </c>
      <c r="H275" s="16"/>
    </row>
    <row r="276" spans="1:8" ht="30" x14ac:dyDescent="0.25">
      <c r="A276" s="5"/>
      <c r="B276" s="3">
        <v>720</v>
      </c>
      <c r="C276" s="48" t="s">
        <v>108</v>
      </c>
      <c r="D276" s="9" t="s">
        <v>39</v>
      </c>
      <c r="E276" s="8">
        <v>1</v>
      </c>
      <c r="F276" s="16"/>
      <c r="G276" s="8">
        <v>19</v>
      </c>
      <c r="H276" s="16"/>
    </row>
    <row r="277" spans="1:8" ht="30" x14ac:dyDescent="0.25">
      <c r="B277" s="3">
        <v>720</v>
      </c>
      <c r="C277" s="48" t="s">
        <v>109</v>
      </c>
      <c r="D277" s="9" t="s">
        <v>39</v>
      </c>
      <c r="E277" s="8">
        <v>1</v>
      </c>
      <c r="F277" s="16"/>
      <c r="G277" s="8">
        <v>18</v>
      </c>
      <c r="H277" s="16"/>
    </row>
    <row r="278" spans="1:8" ht="30" x14ac:dyDescent="0.25">
      <c r="A278" s="5"/>
      <c r="B278" s="3">
        <v>720</v>
      </c>
      <c r="C278" s="48" t="s">
        <v>110</v>
      </c>
      <c r="D278" s="9" t="s">
        <v>39</v>
      </c>
      <c r="E278" s="8">
        <v>1</v>
      </c>
      <c r="F278" s="16"/>
      <c r="G278" s="8">
        <v>18</v>
      </c>
      <c r="H278" s="16"/>
    </row>
    <row r="279" spans="1:8" ht="30" x14ac:dyDescent="0.25">
      <c r="A279" s="5"/>
      <c r="B279" s="3">
        <v>720</v>
      </c>
      <c r="C279" s="48" t="s">
        <v>111</v>
      </c>
      <c r="D279" s="9" t="s">
        <v>39</v>
      </c>
      <c r="E279" s="8">
        <v>43</v>
      </c>
      <c r="F279" s="16"/>
      <c r="G279" s="8">
        <v>43</v>
      </c>
      <c r="H279" s="16"/>
    </row>
    <row r="280" spans="1:8" ht="30" x14ac:dyDescent="0.25">
      <c r="B280" s="3">
        <v>720</v>
      </c>
      <c r="C280" s="48" t="s">
        <v>112</v>
      </c>
      <c r="D280" s="9" t="s">
        <v>39</v>
      </c>
      <c r="E280" s="8">
        <v>43</v>
      </c>
      <c r="F280" s="16"/>
      <c r="G280" s="8">
        <v>43</v>
      </c>
      <c r="H280" s="16"/>
    </row>
    <row r="281" spans="1:8" ht="45" x14ac:dyDescent="0.25">
      <c r="A281" s="5"/>
      <c r="B281" s="3">
        <v>720</v>
      </c>
      <c r="C281" s="48" t="s">
        <v>113</v>
      </c>
      <c r="D281" s="9" t="s">
        <v>39</v>
      </c>
      <c r="E281" s="8">
        <v>1</v>
      </c>
      <c r="F281" s="16"/>
      <c r="G281" s="8">
        <v>1</v>
      </c>
      <c r="H281" s="16"/>
    </row>
    <row r="282" spans="1:8" ht="45" x14ac:dyDescent="0.25">
      <c r="A282" s="5"/>
      <c r="B282" s="3">
        <v>720</v>
      </c>
      <c r="C282" s="48" t="s">
        <v>114</v>
      </c>
      <c r="D282" s="9" t="s">
        <v>39</v>
      </c>
      <c r="E282" s="8">
        <v>1</v>
      </c>
      <c r="F282" s="16"/>
      <c r="G282" s="8">
        <v>1</v>
      </c>
      <c r="H282" s="16"/>
    </row>
    <row r="283" spans="1:8" ht="135" x14ac:dyDescent="0.25">
      <c r="B283" s="3">
        <v>720</v>
      </c>
      <c r="C283" s="48" t="s">
        <v>115</v>
      </c>
      <c r="D283" s="9" t="s">
        <v>39</v>
      </c>
      <c r="E283" s="8">
        <v>28000</v>
      </c>
      <c r="F283" s="16"/>
      <c r="G283" s="8">
        <v>37117</v>
      </c>
      <c r="H283" s="16"/>
    </row>
    <row r="284" spans="1:8" ht="105" x14ac:dyDescent="0.25">
      <c r="A284" s="5"/>
      <c r="B284" s="3">
        <v>720</v>
      </c>
      <c r="C284" s="48" t="s">
        <v>116</v>
      </c>
      <c r="D284" s="9" t="s">
        <v>39</v>
      </c>
      <c r="E284" s="8">
        <v>1</v>
      </c>
      <c r="F284" s="16"/>
      <c r="G284" s="8">
        <v>3</v>
      </c>
      <c r="H284" s="16"/>
    </row>
    <row r="285" spans="1:8" ht="105" x14ac:dyDescent="0.25">
      <c r="A285" s="5"/>
      <c r="B285" s="3">
        <v>720</v>
      </c>
      <c r="C285" s="48" t="s">
        <v>117</v>
      </c>
      <c r="D285" s="9" t="s">
        <v>39</v>
      </c>
      <c r="E285" s="8">
        <v>1</v>
      </c>
      <c r="F285" s="16"/>
      <c r="G285" s="8">
        <v>3</v>
      </c>
      <c r="H285" s="16"/>
    </row>
    <row r="286" spans="1:8" ht="75" x14ac:dyDescent="0.25">
      <c r="B286" s="3">
        <v>720</v>
      </c>
      <c r="C286" s="48" t="s">
        <v>118</v>
      </c>
      <c r="D286" s="9" t="s">
        <v>39</v>
      </c>
      <c r="E286" s="8">
        <v>1</v>
      </c>
      <c r="F286" s="16"/>
      <c r="G286" s="8">
        <v>1</v>
      </c>
      <c r="H286" s="16"/>
    </row>
    <row r="287" spans="1:8" ht="45" x14ac:dyDescent="0.25">
      <c r="A287" s="5"/>
      <c r="B287" s="3">
        <v>720</v>
      </c>
      <c r="C287" s="48" t="s">
        <v>119</v>
      </c>
      <c r="D287" s="9" t="s">
        <v>39</v>
      </c>
      <c r="E287" s="8">
        <v>23600</v>
      </c>
      <c r="F287" s="16"/>
      <c r="G287" s="8">
        <v>141653</v>
      </c>
      <c r="H287" s="16"/>
    </row>
    <row r="288" spans="1:8" ht="30" x14ac:dyDescent="0.25">
      <c r="A288" s="5"/>
      <c r="B288" s="3">
        <v>720</v>
      </c>
      <c r="C288" s="48" t="s">
        <v>120</v>
      </c>
      <c r="D288" s="9" t="s">
        <v>39</v>
      </c>
      <c r="E288" s="8">
        <v>23600</v>
      </c>
      <c r="F288" s="16"/>
      <c r="G288" s="8">
        <v>23831</v>
      </c>
      <c r="H288" s="16"/>
    </row>
    <row r="289" spans="1:30" ht="120" x14ac:dyDescent="0.25">
      <c r="B289" s="3">
        <v>720</v>
      </c>
      <c r="C289" s="48" t="s">
        <v>121</v>
      </c>
      <c r="D289" s="9" t="s">
        <v>39</v>
      </c>
      <c r="E289" s="8">
        <v>17000</v>
      </c>
      <c r="F289" s="16"/>
      <c r="G289" s="8">
        <v>141653</v>
      </c>
      <c r="H289" s="16"/>
    </row>
    <row r="290" spans="1:30" ht="75" x14ac:dyDescent="0.25">
      <c r="A290" s="5"/>
      <c r="B290" s="3">
        <v>720</v>
      </c>
      <c r="C290" s="48" t="s">
        <v>122</v>
      </c>
      <c r="D290" s="9" t="s">
        <v>39</v>
      </c>
      <c r="E290" s="8">
        <v>28000</v>
      </c>
      <c r="F290" s="16"/>
      <c r="G290" s="8">
        <v>37117</v>
      </c>
      <c r="H290" s="16"/>
    </row>
    <row r="291" spans="1:30" ht="75" x14ac:dyDescent="0.25">
      <c r="A291" s="5"/>
      <c r="B291" s="3">
        <v>720</v>
      </c>
      <c r="C291" s="48" t="s">
        <v>123</v>
      </c>
      <c r="D291" s="9" t="s">
        <v>39</v>
      </c>
      <c r="E291" s="8">
        <v>43</v>
      </c>
      <c r="F291" s="16"/>
      <c r="G291" s="8">
        <v>43</v>
      </c>
      <c r="H291" s="16"/>
    </row>
    <row r="292" spans="1:30" x14ac:dyDescent="0.25">
      <c r="B292" s="3">
        <v>720</v>
      </c>
      <c r="C292" s="60" t="s">
        <v>393</v>
      </c>
      <c r="D292" s="9"/>
      <c r="E292" s="8"/>
      <c r="F292" s="16">
        <v>74970.399999999994</v>
      </c>
      <c r="G292" s="8"/>
      <c r="H292" s="16">
        <v>74970.399999999994</v>
      </c>
    </row>
    <row r="293" spans="1:30" ht="45" x14ac:dyDescent="0.25">
      <c r="A293" s="5"/>
      <c r="B293" s="3">
        <v>720</v>
      </c>
      <c r="C293" s="48" t="s">
        <v>124</v>
      </c>
      <c r="D293" s="9" t="s">
        <v>125</v>
      </c>
      <c r="E293" s="8">
        <v>17.64</v>
      </c>
      <c r="F293" s="16"/>
      <c r="G293" s="8">
        <v>17.64</v>
      </c>
      <c r="H293" s="16"/>
    </row>
    <row r="294" spans="1:30" x14ac:dyDescent="0.25">
      <c r="A294" s="5"/>
      <c r="B294" s="3">
        <v>720</v>
      </c>
      <c r="C294" s="48" t="s">
        <v>126</v>
      </c>
      <c r="D294" s="9" t="s">
        <v>127</v>
      </c>
      <c r="E294" s="8">
        <v>159</v>
      </c>
      <c r="F294" s="16"/>
      <c r="G294" s="8">
        <v>159</v>
      </c>
      <c r="H294" s="16"/>
    </row>
    <row r="295" spans="1:30" x14ac:dyDescent="0.25">
      <c r="B295" s="8">
        <v>720</v>
      </c>
      <c r="C295" s="60" t="s">
        <v>265</v>
      </c>
      <c r="D295" s="9"/>
      <c r="E295" s="8"/>
      <c r="F295" s="16"/>
      <c r="G295" s="8"/>
      <c r="H295" s="16"/>
    </row>
    <row r="296" spans="1:30" ht="30" x14ac:dyDescent="0.25">
      <c r="A296" s="5"/>
      <c r="B296" s="8">
        <v>720</v>
      </c>
      <c r="C296" s="48" t="s">
        <v>266</v>
      </c>
      <c r="D296" s="9" t="s">
        <v>61</v>
      </c>
      <c r="E296" s="8">
        <v>16906.099999999999</v>
      </c>
      <c r="F296" s="16">
        <v>2311</v>
      </c>
      <c r="G296" s="8">
        <v>18827.599999999999</v>
      </c>
      <c r="H296" s="16">
        <v>2311</v>
      </c>
    </row>
    <row r="297" spans="1:30" x14ac:dyDescent="0.25">
      <c r="A297" s="5"/>
      <c r="B297" s="3"/>
      <c r="C297" s="49"/>
      <c r="D297" s="9"/>
      <c r="E297" s="8"/>
      <c r="F297" s="16"/>
      <c r="G297" s="8"/>
      <c r="H297" s="16"/>
    </row>
    <row r="298" spans="1:30" s="7" customFormat="1" x14ac:dyDescent="0.25">
      <c r="A298" s="2"/>
      <c r="B298" s="65" t="s">
        <v>44</v>
      </c>
      <c r="C298" s="47"/>
      <c r="D298" s="28"/>
      <c r="E298" s="27"/>
      <c r="F298" s="29">
        <f t="shared" ref="F298:H298" si="0">F300+F301</f>
        <v>138492.20000000001</v>
      </c>
      <c r="G298" s="27"/>
      <c r="H298" s="29">
        <f t="shared" si="0"/>
        <v>138492.20000000001</v>
      </c>
      <c r="I298" s="39"/>
      <c r="J298" s="39"/>
      <c r="K298" s="44"/>
      <c r="L298" s="37"/>
      <c r="M298" s="5"/>
      <c r="N298" s="5"/>
      <c r="O298" s="5"/>
      <c r="P298" s="5"/>
      <c r="Q298" s="5"/>
      <c r="R298" s="5"/>
      <c r="S298" s="5"/>
      <c r="T298" s="5"/>
      <c r="U298" s="5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x14ac:dyDescent="0.25">
      <c r="A299" s="5"/>
      <c r="B299" s="3" t="s">
        <v>43</v>
      </c>
      <c r="C299" s="48"/>
      <c r="D299" s="9"/>
      <c r="E299" s="8"/>
      <c r="F299" s="16"/>
      <c r="G299" s="8"/>
      <c r="H299" s="16"/>
    </row>
    <row r="300" spans="1:30" ht="75" x14ac:dyDescent="0.25">
      <c r="A300" s="5"/>
      <c r="B300" s="3">
        <v>722</v>
      </c>
      <c r="C300" s="48" t="s">
        <v>404</v>
      </c>
      <c r="D300" s="9" t="s">
        <v>42</v>
      </c>
      <c r="E300" s="8">
        <v>6.25</v>
      </c>
      <c r="F300" s="16">
        <v>46731.7</v>
      </c>
      <c r="G300" s="8">
        <v>6.25</v>
      </c>
      <c r="H300" s="16">
        <v>46731.7</v>
      </c>
    </row>
    <row r="301" spans="1:30" ht="75" x14ac:dyDescent="0.25">
      <c r="B301" s="3">
        <v>722</v>
      </c>
      <c r="C301" s="48" t="s">
        <v>404</v>
      </c>
      <c r="D301" s="9" t="s">
        <v>42</v>
      </c>
      <c r="E301" s="8">
        <v>611.5</v>
      </c>
      <c r="F301" s="16">
        <v>91760.5</v>
      </c>
      <c r="G301" s="8">
        <v>611.5</v>
      </c>
      <c r="H301" s="16">
        <v>91760.5</v>
      </c>
    </row>
    <row r="302" spans="1:30" x14ac:dyDescent="0.25">
      <c r="A302" s="5"/>
      <c r="B302" s="3"/>
      <c r="C302" s="48"/>
      <c r="D302" s="9"/>
      <c r="E302" s="8"/>
      <c r="F302" s="16"/>
      <c r="G302" s="8"/>
      <c r="H302" s="16"/>
    </row>
    <row r="303" spans="1:30" x14ac:dyDescent="0.25">
      <c r="A303" s="5"/>
      <c r="B303" s="3"/>
      <c r="C303" s="48"/>
      <c r="D303" s="9"/>
      <c r="E303" s="8"/>
      <c r="F303" s="16"/>
      <c r="G303" s="8"/>
      <c r="H303" s="16"/>
    </row>
    <row r="304" spans="1:30" s="7" customFormat="1" x14ac:dyDescent="0.25">
      <c r="A304" s="2"/>
      <c r="B304" s="65" t="s">
        <v>46</v>
      </c>
      <c r="C304" s="47"/>
      <c r="D304" s="28"/>
      <c r="E304" s="27"/>
      <c r="F304" s="29">
        <f>F306+F308</f>
        <v>433909.2</v>
      </c>
      <c r="G304" s="27"/>
      <c r="H304" s="29">
        <f>H306+H308</f>
        <v>433909.2</v>
      </c>
      <c r="I304" s="39"/>
      <c r="J304" s="41"/>
      <c r="K304" s="46"/>
      <c r="L304" s="37"/>
      <c r="M304" s="5"/>
      <c r="N304" s="5"/>
      <c r="O304" s="5"/>
      <c r="P304" s="5"/>
      <c r="Q304" s="5"/>
      <c r="R304" s="5"/>
      <c r="S304" s="5"/>
      <c r="T304" s="5"/>
      <c r="U304" s="5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x14ac:dyDescent="0.25">
      <c r="A305" s="5"/>
      <c r="B305" s="3" t="s">
        <v>43</v>
      </c>
      <c r="C305" s="48"/>
      <c r="D305" s="9"/>
      <c r="E305" s="8"/>
      <c r="F305" s="16"/>
      <c r="G305" s="8"/>
      <c r="H305" s="16"/>
    </row>
    <row r="306" spans="1:30" s="13" customFormat="1" ht="60" x14ac:dyDescent="0.2">
      <c r="A306" s="5"/>
      <c r="B306" s="3">
        <v>723</v>
      </c>
      <c r="C306" s="48" t="s">
        <v>45</v>
      </c>
      <c r="D306" s="9" t="s">
        <v>33</v>
      </c>
      <c r="E306" s="8">
        <v>441</v>
      </c>
      <c r="F306" s="16">
        <v>383400.8</v>
      </c>
      <c r="G306" s="8">
        <v>460</v>
      </c>
      <c r="H306" s="16">
        <v>383400.8</v>
      </c>
      <c r="I306" s="38"/>
      <c r="J306" s="38"/>
      <c r="K306" s="43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28.5" x14ac:dyDescent="0.25">
      <c r="B307" s="42">
        <v>723</v>
      </c>
      <c r="C307" s="60" t="s">
        <v>398</v>
      </c>
      <c r="D307" s="9"/>
      <c r="E307" s="42"/>
      <c r="F307" s="16"/>
      <c r="G307" s="42"/>
      <c r="H307" s="16"/>
    </row>
    <row r="308" spans="1:30" s="13" customFormat="1" x14ac:dyDescent="0.25">
      <c r="A308" s="5"/>
      <c r="B308" s="42">
        <v>723</v>
      </c>
      <c r="C308" s="62" t="s">
        <v>86</v>
      </c>
      <c r="D308" s="62" t="s">
        <v>396</v>
      </c>
      <c r="E308" s="62">
        <v>1030</v>
      </c>
      <c r="F308" s="82">
        <v>50508.4</v>
      </c>
      <c r="G308" s="62">
        <v>2315</v>
      </c>
      <c r="H308" s="82">
        <v>50508.4</v>
      </c>
      <c r="I308" s="38"/>
      <c r="J308" s="38"/>
      <c r="K308" s="43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s="13" customFormat="1" x14ac:dyDescent="0.25">
      <c r="A309" s="5"/>
      <c r="B309" s="42">
        <v>723</v>
      </c>
      <c r="C309" s="62" t="s">
        <v>336</v>
      </c>
      <c r="D309" s="62" t="s">
        <v>396</v>
      </c>
      <c r="E309" s="62">
        <v>8094</v>
      </c>
      <c r="F309" s="83"/>
      <c r="G309" s="62">
        <v>8266</v>
      </c>
      <c r="H309" s="83"/>
      <c r="I309" s="38"/>
      <c r="J309" s="38"/>
      <c r="K309" s="43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s="13" customFormat="1" ht="15.75" x14ac:dyDescent="0.25">
      <c r="A310" s="2"/>
      <c r="B310" s="42">
        <v>723</v>
      </c>
      <c r="C310" s="63" t="s">
        <v>106</v>
      </c>
      <c r="D310" s="62" t="s">
        <v>396</v>
      </c>
      <c r="E310" s="62">
        <v>8235</v>
      </c>
      <c r="F310" s="83"/>
      <c r="G310" s="62">
        <v>8235</v>
      </c>
      <c r="H310" s="83"/>
      <c r="I310" s="38"/>
      <c r="J310" s="38"/>
      <c r="K310" s="43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s="13" customFormat="1" ht="78" customHeight="1" x14ac:dyDescent="0.25">
      <c r="A311" s="5"/>
      <c r="B311" s="42">
        <v>723</v>
      </c>
      <c r="C311" s="9" t="s">
        <v>397</v>
      </c>
      <c r="D311" s="62" t="s">
        <v>396</v>
      </c>
      <c r="E311" s="62">
        <v>29015</v>
      </c>
      <c r="F311" s="84"/>
      <c r="G311" s="62">
        <v>29015</v>
      </c>
      <c r="H311" s="84"/>
      <c r="I311" s="38"/>
      <c r="J311" s="38"/>
      <c r="K311" s="43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s="13" customFormat="1" x14ac:dyDescent="0.2">
      <c r="A312" s="5"/>
      <c r="B312" s="42"/>
      <c r="C312" s="48"/>
      <c r="D312" s="9"/>
      <c r="E312" s="42"/>
      <c r="F312" s="16"/>
      <c r="G312" s="42"/>
      <c r="H312" s="16"/>
      <c r="I312" s="38"/>
      <c r="J312" s="38"/>
      <c r="K312" s="43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x14ac:dyDescent="0.25">
      <c r="B313" s="65" t="s">
        <v>252</v>
      </c>
      <c r="C313" s="47"/>
      <c r="D313" s="28"/>
      <c r="E313" s="27"/>
      <c r="F313" s="29">
        <v>304375.09999999998</v>
      </c>
      <c r="G313" s="27"/>
      <c r="H313" s="29">
        <v>304375.09999999998</v>
      </c>
      <c r="J313" s="40"/>
    </row>
    <row r="314" spans="1:30" x14ac:dyDescent="0.25">
      <c r="A314" s="5"/>
      <c r="B314" s="3" t="s">
        <v>43</v>
      </c>
      <c r="C314" s="48"/>
      <c r="D314" s="9"/>
      <c r="E314" s="8"/>
      <c r="F314" s="16"/>
      <c r="G314" s="8"/>
      <c r="H314" s="16"/>
    </row>
    <row r="315" spans="1:30" x14ac:dyDescent="0.25">
      <c r="A315" s="5"/>
      <c r="B315" s="8">
        <v>730</v>
      </c>
      <c r="C315" s="48"/>
      <c r="D315" s="9"/>
      <c r="E315" s="8"/>
      <c r="F315" s="16"/>
      <c r="G315" s="8"/>
      <c r="H315" s="16"/>
    </row>
    <row r="316" spans="1:30" x14ac:dyDescent="0.25">
      <c r="B316" s="8">
        <v>730</v>
      </c>
      <c r="C316" s="48" t="s">
        <v>86</v>
      </c>
      <c r="D316" s="9" t="s">
        <v>39</v>
      </c>
      <c r="E316" s="8">
        <v>440</v>
      </c>
      <c r="F316" s="16"/>
      <c r="G316" s="8">
        <v>470</v>
      </c>
      <c r="H316" s="16"/>
    </row>
    <row r="317" spans="1:30" x14ac:dyDescent="0.25">
      <c r="A317" s="5"/>
      <c r="B317" s="8">
        <v>730</v>
      </c>
      <c r="C317" s="48" t="s">
        <v>330</v>
      </c>
      <c r="D317" s="9" t="s">
        <v>39</v>
      </c>
      <c r="E317" s="8">
        <v>908</v>
      </c>
      <c r="F317" s="16"/>
      <c r="G317" s="8">
        <v>1236</v>
      </c>
      <c r="H317" s="16"/>
    </row>
    <row r="318" spans="1:30" x14ac:dyDescent="0.25">
      <c r="A318" s="5"/>
      <c r="B318" s="8">
        <v>730</v>
      </c>
      <c r="C318" s="48" t="s">
        <v>106</v>
      </c>
      <c r="D318" s="9" t="s">
        <v>39</v>
      </c>
      <c r="E318" s="8">
        <v>1751</v>
      </c>
      <c r="F318" s="16"/>
      <c r="G318" s="8">
        <v>1951</v>
      </c>
      <c r="H318" s="16"/>
    </row>
    <row r="319" spans="1:30" ht="30" x14ac:dyDescent="0.25">
      <c r="B319" s="8">
        <v>730</v>
      </c>
      <c r="C319" s="48" t="s">
        <v>331</v>
      </c>
      <c r="D319" s="9" t="s">
        <v>39</v>
      </c>
      <c r="E319" s="8">
        <v>4048</v>
      </c>
      <c r="F319" s="16"/>
      <c r="G319" s="8">
        <v>55467</v>
      </c>
      <c r="H319" s="16"/>
    </row>
    <row r="320" spans="1:30" x14ac:dyDescent="0.25">
      <c r="A320" s="5"/>
      <c r="B320" s="8"/>
      <c r="C320" s="48"/>
      <c r="D320" s="9"/>
      <c r="E320" s="8"/>
      <c r="F320" s="16"/>
      <c r="G320" s="8"/>
      <c r="H320" s="16"/>
    </row>
    <row r="321" spans="1:30" x14ac:dyDescent="0.25">
      <c r="A321" s="5"/>
      <c r="B321" s="65" t="s">
        <v>225</v>
      </c>
      <c r="C321" s="47"/>
      <c r="D321" s="28"/>
      <c r="E321" s="27"/>
      <c r="F321" s="29">
        <f>F323</f>
        <v>17431.8</v>
      </c>
      <c r="G321" s="27"/>
      <c r="H321" s="29">
        <f>H323</f>
        <v>17385.900000000001</v>
      </c>
    </row>
    <row r="322" spans="1:30" x14ac:dyDescent="0.25">
      <c r="B322" s="3" t="s">
        <v>43</v>
      </c>
      <c r="C322" s="48"/>
      <c r="D322" s="9"/>
      <c r="E322" s="8"/>
      <c r="F322" s="16"/>
      <c r="G322" s="8"/>
      <c r="H322" s="16"/>
    </row>
    <row r="323" spans="1:30" ht="30" x14ac:dyDescent="0.25">
      <c r="A323" s="5"/>
      <c r="B323" s="3">
        <v>731</v>
      </c>
      <c r="C323" s="48" t="s">
        <v>226</v>
      </c>
      <c r="D323" s="9" t="s">
        <v>173</v>
      </c>
      <c r="E323" s="57">
        <v>0</v>
      </c>
      <c r="F323" s="16">
        <v>17431.8</v>
      </c>
      <c r="G323" s="57">
        <v>0</v>
      </c>
      <c r="H323" s="16">
        <v>17385.900000000001</v>
      </c>
    </row>
    <row r="324" spans="1:30" x14ac:dyDescent="0.25">
      <c r="A324" s="5"/>
      <c r="B324" s="3"/>
      <c r="C324" s="48"/>
      <c r="D324" s="9"/>
      <c r="E324" s="8"/>
      <c r="F324" s="16"/>
      <c r="G324" s="8"/>
      <c r="H324" s="16"/>
    </row>
    <row r="325" spans="1:30" x14ac:dyDescent="0.25">
      <c r="B325" s="3"/>
      <c r="C325" s="48"/>
      <c r="D325" s="9"/>
      <c r="E325" s="8"/>
      <c r="F325" s="16"/>
      <c r="G325" s="8"/>
      <c r="H325" s="16"/>
    </row>
    <row r="326" spans="1:30" s="7" customFormat="1" x14ac:dyDescent="0.25">
      <c r="A326" s="5"/>
      <c r="B326" s="65" t="s">
        <v>76</v>
      </c>
      <c r="C326" s="47"/>
      <c r="D326" s="28"/>
      <c r="E326" s="27"/>
      <c r="F326" s="29">
        <f>SUM(F328:F331)</f>
        <v>198102.6</v>
      </c>
      <c r="G326" s="27"/>
      <c r="H326" s="29">
        <f>SUM(H328:H331)</f>
        <v>198102.6</v>
      </c>
      <c r="I326" s="39"/>
      <c r="J326" s="41"/>
      <c r="K326" s="44"/>
      <c r="L326" s="37"/>
      <c r="M326" s="5"/>
      <c r="N326" s="5"/>
      <c r="O326" s="5"/>
      <c r="P326" s="5"/>
      <c r="Q326" s="5"/>
      <c r="R326" s="5"/>
      <c r="S326" s="5"/>
      <c r="T326" s="5"/>
      <c r="U326" s="5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x14ac:dyDescent="0.25">
      <c r="A327" s="5"/>
      <c r="B327" s="3" t="s">
        <v>43</v>
      </c>
      <c r="C327" s="48"/>
      <c r="D327" s="9"/>
      <c r="E327" s="8"/>
      <c r="F327" s="16"/>
      <c r="G327" s="8"/>
      <c r="H327" s="16"/>
    </row>
    <row r="328" spans="1:30" ht="45" x14ac:dyDescent="0.25">
      <c r="B328" s="3">
        <v>734</v>
      </c>
      <c r="C328" s="48" t="s">
        <v>77</v>
      </c>
      <c r="D328" s="9" t="s">
        <v>61</v>
      </c>
      <c r="E328" s="8">
        <v>11219</v>
      </c>
      <c r="F328" s="16">
        <v>57756.5</v>
      </c>
      <c r="G328" s="8">
        <v>11219</v>
      </c>
      <c r="H328" s="16">
        <v>57756.5</v>
      </c>
    </row>
    <row r="329" spans="1:30" x14ac:dyDescent="0.25">
      <c r="A329" s="5"/>
      <c r="B329" s="3">
        <v>734</v>
      </c>
      <c r="C329" s="48" t="s">
        <v>78</v>
      </c>
      <c r="D329" s="9" t="s">
        <v>82</v>
      </c>
      <c r="E329" s="8">
        <v>0</v>
      </c>
      <c r="F329" s="16">
        <v>92730.7</v>
      </c>
      <c r="G329" s="8">
        <v>0</v>
      </c>
      <c r="H329" s="16">
        <v>92730.7</v>
      </c>
    </row>
    <row r="330" spans="1:30" x14ac:dyDescent="0.25">
      <c r="A330" s="5"/>
      <c r="B330" s="3">
        <v>734</v>
      </c>
      <c r="C330" s="48" t="s">
        <v>79</v>
      </c>
      <c r="D330" s="9" t="s">
        <v>80</v>
      </c>
      <c r="E330" s="8">
        <v>139726</v>
      </c>
      <c r="F330" s="16">
        <v>41857.300000000003</v>
      </c>
      <c r="G330" s="66">
        <v>139726</v>
      </c>
      <c r="H330" s="16">
        <v>41857.300000000003</v>
      </c>
    </row>
    <row r="331" spans="1:30" ht="45" x14ac:dyDescent="0.25">
      <c r="B331" s="3">
        <v>734</v>
      </c>
      <c r="C331" s="48" t="s">
        <v>81</v>
      </c>
      <c r="D331" s="9" t="s">
        <v>82</v>
      </c>
      <c r="E331" s="8">
        <v>0</v>
      </c>
      <c r="F331" s="16">
        <v>5758.1</v>
      </c>
      <c r="G331" s="8">
        <v>0</v>
      </c>
      <c r="H331" s="16">
        <v>5758.1</v>
      </c>
    </row>
    <row r="332" spans="1:30" x14ac:dyDescent="0.25">
      <c r="A332" s="5"/>
      <c r="B332" s="3"/>
      <c r="C332" s="48"/>
      <c r="D332" s="9"/>
      <c r="E332" s="8"/>
      <c r="F332" s="16"/>
      <c r="G332" s="8"/>
      <c r="H332" s="16"/>
    </row>
    <row r="333" spans="1:30" x14ac:dyDescent="0.25">
      <c r="A333" s="5"/>
      <c r="B333" s="65" t="s">
        <v>253</v>
      </c>
      <c r="C333" s="47"/>
      <c r="D333" s="28"/>
      <c r="E333" s="27"/>
      <c r="F333" s="29">
        <v>28562</v>
      </c>
      <c r="G333" s="27"/>
      <c r="H333" s="29">
        <v>28562</v>
      </c>
    </row>
    <row r="334" spans="1:30" x14ac:dyDescent="0.25">
      <c r="B334" s="3" t="s">
        <v>43</v>
      </c>
      <c r="C334" s="48"/>
      <c r="D334" s="9"/>
      <c r="E334" s="8"/>
      <c r="F334" s="16"/>
      <c r="G334" s="8"/>
      <c r="H334" s="16"/>
    </row>
    <row r="335" spans="1:30" ht="30" x14ac:dyDescent="0.25">
      <c r="A335" s="5"/>
      <c r="B335" s="8">
        <v>735</v>
      </c>
      <c r="C335" s="48" t="s">
        <v>313</v>
      </c>
      <c r="D335" s="9" t="s">
        <v>314</v>
      </c>
      <c r="E335" s="8">
        <v>24</v>
      </c>
      <c r="F335" s="16"/>
      <c r="G335" s="8">
        <v>378</v>
      </c>
      <c r="H335" s="16"/>
    </row>
    <row r="336" spans="1:30" ht="30" x14ac:dyDescent="0.25">
      <c r="A336" s="5"/>
      <c r="B336" s="8">
        <v>735</v>
      </c>
      <c r="C336" s="48" t="s">
        <v>315</v>
      </c>
      <c r="D336" s="9" t="s">
        <v>33</v>
      </c>
      <c r="E336" s="8"/>
      <c r="F336" s="16"/>
      <c r="G336" s="8">
        <v>6</v>
      </c>
      <c r="H336" s="16"/>
    </row>
    <row r="337" spans="1:8" ht="30" x14ac:dyDescent="0.25">
      <c r="B337" s="8">
        <v>735</v>
      </c>
      <c r="C337" s="48" t="s">
        <v>316</v>
      </c>
      <c r="D337" s="9" t="s">
        <v>33</v>
      </c>
      <c r="E337" s="8">
        <v>2</v>
      </c>
      <c r="F337" s="16"/>
      <c r="G337" s="8">
        <v>0</v>
      </c>
      <c r="H337" s="16"/>
    </row>
    <row r="338" spans="1:8" ht="30" x14ac:dyDescent="0.25">
      <c r="A338" s="5"/>
      <c r="B338" s="8">
        <v>735</v>
      </c>
      <c r="C338" s="48" t="s">
        <v>317</v>
      </c>
      <c r="D338" s="9" t="s">
        <v>33</v>
      </c>
      <c r="E338" s="8">
        <v>1639</v>
      </c>
      <c r="F338" s="16"/>
      <c r="G338" s="8">
        <v>1639</v>
      </c>
      <c r="H338" s="16"/>
    </row>
    <row r="339" spans="1:8" ht="30" x14ac:dyDescent="0.25">
      <c r="A339" s="5"/>
      <c r="B339" s="8">
        <v>735</v>
      </c>
      <c r="C339" s="48" t="s">
        <v>318</v>
      </c>
      <c r="D339" s="9" t="s">
        <v>33</v>
      </c>
      <c r="E339" s="8">
        <v>1</v>
      </c>
      <c r="F339" s="16"/>
      <c r="G339" s="8">
        <v>3</v>
      </c>
      <c r="H339" s="16"/>
    </row>
    <row r="340" spans="1:8" ht="45" x14ac:dyDescent="0.25">
      <c r="B340" s="8">
        <v>735</v>
      </c>
      <c r="C340" s="48" t="s">
        <v>405</v>
      </c>
      <c r="D340" s="9" t="s">
        <v>33</v>
      </c>
      <c r="E340" s="8">
        <v>36</v>
      </c>
      <c r="F340" s="16"/>
      <c r="G340" s="8">
        <v>16</v>
      </c>
      <c r="H340" s="16"/>
    </row>
    <row r="341" spans="1:8" ht="30" x14ac:dyDescent="0.25">
      <c r="A341" s="5"/>
      <c r="B341" s="8">
        <v>735</v>
      </c>
      <c r="C341" s="48" t="s">
        <v>319</v>
      </c>
      <c r="D341" s="9" t="s">
        <v>33</v>
      </c>
      <c r="E341" s="8">
        <v>37</v>
      </c>
      <c r="F341" s="16"/>
      <c r="G341" s="8">
        <v>97</v>
      </c>
      <c r="H341" s="16"/>
    </row>
    <row r="342" spans="1:8" ht="30" x14ac:dyDescent="0.25">
      <c r="A342" s="5"/>
      <c r="B342" s="8">
        <v>735</v>
      </c>
      <c r="C342" s="48" t="s">
        <v>320</v>
      </c>
      <c r="D342" s="9" t="s">
        <v>33</v>
      </c>
      <c r="E342" s="8">
        <v>16</v>
      </c>
      <c r="F342" s="16"/>
      <c r="G342" s="8">
        <v>2</v>
      </c>
      <c r="H342" s="16"/>
    </row>
    <row r="343" spans="1:8" x14ac:dyDescent="0.25">
      <c r="B343" s="8">
        <v>735</v>
      </c>
      <c r="C343" s="48" t="s">
        <v>321</v>
      </c>
      <c r="D343" s="9" t="s">
        <v>33</v>
      </c>
      <c r="E343" s="8">
        <v>16</v>
      </c>
      <c r="F343" s="16"/>
      <c r="G343" s="8">
        <v>8</v>
      </c>
      <c r="H343" s="16"/>
    </row>
    <row r="344" spans="1:8" ht="30" x14ac:dyDescent="0.25">
      <c r="A344" s="5"/>
      <c r="B344" s="8">
        <v>735</v>
      </c>
      <c r="C344" s="48" t="s">
        <v>322</v>
      </c>
      <c r="D344" s="9" t="s">
        <v>33</v>
      </c>
      <c r="E344" s="8">
        <v>16</v>
      </c>
      <c r="F344" s="16"/>
      <c r="G344" s="8">
        <v>0</v>
      </c>
      <c r="H344" s="16"/>
    </row>
    <row r="345" spans="1:8" ht="60" x14ac:dyDescent="0.25">
      <c r="A345" s="5"/>
      <c r="B345" s="8">
        <v>735</v>
      </c>
      <c r="C345" s="48" t="s">
        <v>323</v>
      </c>
      <c r="D345" s="9" t="s">
        <v>33</v>
      </c>
      <c r="E345" s="8">
        <v>3</v>
      </c>
      <c r="F345" s="16"/>
      <c r="G345" s="8">
        <v>3</v>
      </c>
      <c r="H345" s="16"/>
    </row>
    <row r="346" spans="1:8" ht="30" x14ac:dyDescent="0.25">
      <c r="B346" s="8">
        <v>735</v>
      </c>
      <c r="C346" s="48" t="s">
        <v>324</v>
      </c>
      <c r="D346" s="9" t="s">
        <v>33</v>
      </c>
      <c r="E346" s="8">
        <v>1</v>
      </c>
      <c r="F346" s="16"/>
      <c r="G346" s="8">
        <v>1</v>
      </c>
      <c r="H346" s="16"/>
    </row>
    <row r="347" spans="1:8" ht="45" x14ac:dyDescent="0.25">
      <c r="A347" s="5"/>
      <c r="B347" s="8">
        <v>735</v>
      </c>
      <c r="C347" s="48" t="s">
        <v>325</v>
      </c>
      <c r="D347" s="9" t="s">
        <v>33</v>
      </c>
      <c r="E347" s="8">
        <v>12</v>
      </c>
      <c r="F347" s="16"/>
      <c r="G347" s="8">
        <v>9</v>
      </c>
      <c r="H347" s="16"/>
    </row>
    <row r="348" spans="1:8" ht="30" x14ac:dyDescent="0.25">
      <c r="A348" s="5"/>
      <c r="B348" s="8">
        <v>735</v>
      </c>
      <c r="C348" s="48" t="s">
        <v>326</v>
      </c>
      <c r="D348" s="9" t="s">
        <v>33</v>
      </c>
      <c r="E348" s="8">
        <v>100</v>
      </c>
      <c r="F348" s="16"/>
      <c r="G348" s="8">
        <v>232</v>
      </c>
      <c r="H348" s="16"/>
    </row>
    <row r="349" spans="1:8" ht="45" x14ac:dyDescent="0.25">
      <c r="B349" s="8">
        <v>735</v>
      </c>
      <c r="C349" s="48" t="s">
        <v>327</v>
      </c>
      <c r="D349" s="9" t="s">
        <v>33</v>
      </c>
      <c r="E349" s="8">
        <v>0</v>
      </c>
      <c r="F349" s="16"/>
      <c r="G349" s="8">
        <v>5</v>
      </c>
      <c r="H349" s="16"/>
    </row>
    <row r="350" spans="1:8" ht="45" x14ac:dyDescent="0.25">
      <c r="A350" s="5"/>
      <c r="B350" s="8">
        <v>735</v>
      </c>
      <c r="C350" s="48" t="s">
        <v>328</v>
      </c>
      <c r="D350" s="9" t="s">
        <v>33</v>
      </c>
      <c r="E350" s="8">
        <v>30</v>
      </c>
      <c r="F350" s="16"/>
      <c r="G350" s="8">
        <v>48</v>
      </c>
      <c r="H350" s="16"/>
    </row>
    <row r="351" spans="1:8" ht="30" x14ac:dyDescent="0.25">
      <c r="A351" s="5"/>
      <c r="B351" s="8">
        <v>735</v>
      </c>
      <c r="C351" s="48" t="s">
        <v>329</v>
      </c>
      <c r="D351" s="9" t="s">
        <v>33</v>
      </c>
      <c r="E351" s="8">
        <v>1</v>
      </c>
      <c r="F351" s="16"/>
      <c r="G351" s="8">
        <v>9</v>
      </c>
      <c r="H351" s="16"/>
    </row>
    <row r="352" spans="1:8" x14ac:dyDescent="0.25">
      <c r="B352" s="8"/>
      <c r="C352" s="48"/>
      <c r="D352" s="9"/>
      <c r="E352" s="8"/>
      <c r="F352" s="16"/>
      <c r="G352" s="8"/>
      <c r="H352" s="16"/>
    </row>
    <row r="353" spans="1:30" s="7" customFormat="1" ht="31.5" customHeight="1" x14ac:dyDescent="0.25">
      <c r="A353" s="5"/>
      <c r="B353" s="69" t="s">
        <v>57</v>
      </c>
      <c r="C353" s="70"/>
      <c r="D353" s="70"/>
      <c r="E353" s="71"/>
      <c r="F353" s="29">
        <v>3113.3</v>
      </c>
      <c r="G353" s="27"/>
      <c r="H353" s="29">
        <v>3113.3</v>
      </c>
      <c r="I353" s="39"/>
      <c r="J353" s="39"/>
      <c r="K353" s="44"/>
      <c r="L353" s="37"/>
      <c r="M353" s="5"/>
      <c r="N353" s="5"/>
      <c r="O353" s="5"/>
      <c r="P353" s="5"/>
      <c r="Q353" s="5"/>
      <c r="R353" s="5"/>
      <c r="S353" s="5"/>
      <c r="T353" s="5"/>
      <c r="U353" s="5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x14ac:dyDescent="0.25">
      <c r="A354" s="5"/>
      <c r="B354" s="3" t="s">
        <v>43</v>
      </c>
      <c r="C354" s="48"/>
      <c r="D354" s="9"/>
      <c r="E354" s="8"/>
      <c r="F354" s="16"/>
      <c r="G354" s="8"/>
      <c r="H354" s="16"/>
    </row>
    <row r="355" spans="1:30" ht="60" x14ac:dyDescent="0.25">
      <c r="B355" s="3">
        <v>750</v>
      </c>
      <c r="C355" s="48" t="s">
        <v>47</v>
      </c>
      <c r="D355" s="9" t="s">
        <v>48</v>
      </c>
      <c r="E355" s="8">
        <v>1860</v>
      </c>
      <c r="F355" s="16">
        <v>3113.3</v>
      </c>
      <c r="G355" s="8">
        <v>1860</v>
      </c>
      <c r="H355" s="16">
        <v>3113.3</v>
      </c>
    </row>
    <row r="356" spans="1:30" x14ac:dyDescent="0.25">
      <c r="A356" s="5"/>
      <c r="B356" s="3"/>
      <c r="C356" s="48"/>
      <c r="D356" s="9"/>
      <c r="E356" s="8"/>
      <c r="F356" s="16"/>
      <c r="G356" s="8"/>
      <c r="H356" s="16"/>
    </row>
    <row r="357" spans="1:30" x14ac:dyDescent="0.25">
      <c r="A357" s="5"/>
      <c r="B357" s="65" t="s">
        <v>159</v>
      </c>
      <c r="C357" s="47"/>
      <c r="D357" s="28"/>
      <c r="E357" s="27"/>
      <c r="F357" s="29">
        <f>F359+F398</f>
        <v>294452.07</v>
      </c>
      <c r="G357" s="29"/>
      <c r="H357" s="29">
        <f>H359+H398</f>
        <v>294452.07</v>
      </c>
      <c r="J357" s="40"/>
      <c r="K357" s="45"/>
    </row>
    <row r="358" spans="1:30" x14ac:dyDescent="0.25">
      <c r="B358" s="3" t="s">
        <v>43</v>
      </c>
      <c r="C358" s="48"/>
      <c r="D358" s="9"/>
      <c r="E358" s="8"/>
      <c r="F358" s="16"/>
      <c r="G358" s="8"/>
      <c r="H358" s="16"/>
    </row>
    <row r="359" spans="1:30" x14ac:dyDescent="0.25">
      <c r="A359" s="5"/>
      <c r="B359" s="3"/>
      <c r="C359" s="60" t="s">
        <v>202</v>
      </c>
      <c r="D359" s="9"/>
      <c r="E359" s="8"/>
      <c r="F359" s="16">
        <v>224873.7</v>
      </c>
      <c r="G359" s="8"/>
      <c r="H359" s="16">
        <v>224873.7</v>
      </c>
    </row>
    <row r="360" spans="1:30" x14ac:dyDescent="0.25">
      <c r="A360" s="5"/>
      <c r="B360" s="3">
        <v>754</v>
      </c>
      <c r="C360" s="48" t="s">
        <v>160</v>
      </c>
      <c r="D360" s="9" t="s">
        <v>161</v>
      </c>
      <c r="E360" s="8">
        <v>112.8</v>
      </c>
      <c r="F360" s="16"/>
      <c r="G360" s="8">
        <v>112.8</v>
      </c>
      <c r="H360" s="16"/>
    </row>
    <row r="361" spans="1:30" ht="30" x14ac:dyDescent="0.25">
      <c r="B361" s="3">
        <v>754</v>
      </c>
      <c r="C361" s="48" t="s">
        <v>162</v>
      </c>
      <c r="D361" s="9" t="s">
        <v>161</v>
      </c>
      <c r="E361" s="8">
        <v>421.2</v>
      </c>
      <c r="F361" s="16"/>
      <c r="G361" s="8">
        <v>421.2</v>
      </c>
      <c r="H361" s="16"/>
    </row>
    <row r="362" spans="1:30" x14ac:dyDescent="0.25">
      <c r="A362" s="5"/>
      <c r="B362" s="3">
        <v>754</v>
      </c>
      <c r="C362" s="48" t="s">
        <v>163</v>
      </c>
      <c r="D362" s="9" t="s">
        <v>161</v>
      </c>
      <c r="E362" s="8">
        <v>2513.1999999999998</v>
      </c>
      <c r="F362" s="16"/>
      <c r="G362" s="8">
        <v>2513.1999999999998</v>
      </c>
      <c r="H362" s="16"/>
    </row>
    <row r="363" spans="1:30" ht="45" x14ac:dyDescent="0.25">
      <c r="A363" s="5"/>
      <c r="B363" s="3">
        <v>754</v>
      </c>
      <c r="C363" s="48" t="s">
        <v>164</v>
      </c>
      <c r="D363" s="9" t="s">
        <v>165</v>
      </c>
      <c r="E363" s="8">
        <v>330</v>
      </c>
      <c r="F363" s="16"/>
      <c r="G363" s="8">
        <v>330</v>
      </c>
      <c r="H363" s="16"/>
    </row>
    <row r="364" spans="1:30" x14ac:dyDescent="0.25">
      <c r="B364" s="3">
        <v>754</v>
      </c>
      <c r="C364" s="48" t="s">
        <v>166</v>
      </c>
      <c r="D364" s="9" t="s">
        <v>161</v>
      </c>
      <c r="E364" s="8">
        <v>246</v>
      </c>
      <c r="F364" s="16"/>
      <c r="G364" s="8">
        <v>246</v>
      </c>
      <c r="H364" s="16"/>
    </row>
    <row r="365" spans="1:30" x14ac:dyDescent="0.25">
      <c r="A365" s="5"/>
      <c r="B365" s="3">
        <v>754</v>
      </c>
      <c r="C365" s="48" t="s">
        <v>167</v>
      </c>
      <c r="D365" s="9" t="s">
        <v>161</v>
      </c>
      <c r="E365" s="8">
        <v>5123.8999999999996</v>
      </c>
      <c r="F365" s="16"/>
      <c r="G365" s="8">
        <v>5123.8999999999996</v>
      </c>
      <c r="H365" s="16"/>
    </row>
    <row r="366" spans="1:30" ht="30" x14ac:dyDescent="0.25">
      <c r="A366" s="5"/>
      <c r="B366" s="3">
        <v>754</v>
      </c>
      <c r="C366" s="48" t="s">
        <v>168</v>
      </c>
      <c r="D366" s="9" t="s">
        <v>165</v>
      </c>
      <c r="E366" s="8">
        <v>10600</v>
      </c>
      <c r="F366" s="16"/>
      <c r="G366" s="8">
        <v>10600</v>
      </c>
      <c r="H366" s="16"/>
    </row>
    <row r="367" spans="1:30" ht="30" x14ac:dyDescent="0.25">
      <c r="B367" s="3">
        <v>754</v>
      </c>
      <c r="C367" s="48" t="s">
        <v>169</v>
      </c>
      <c r="D367" s="9" t="s">
        <v>161</v>
      </c>
      <c r="E367" s="8">
        <v>486</v>
      </c>
      <c r="F367" s="16"/>
      <c r="G367" s="8">
        <v>486</v>
      </c>
      <c r="H367" s="16"/>
    </row>
    <row r="368" spans="1:30" x14ac:dyDescent="0.25">
      <c r="A368" s="5"/>
      <c r="B368" s="3">
        <v>754</v>
      </c>
      <c r="C368" s="48" t="s">
        <v>170</v>
      </c>
      <c r="D368" s="9" t="s">
        <v>165</v>
      </c>
      <c r="E368" s="8">
        <v>42450</v>
      </c>
      <c r="F368" s="16"/>
      <c r="G368" s="8">
        <v>42450</v>
      </c>
      <c r="H368" s="16"/>
    </row>
    <row r="369" spans="1:8" ht="30" x14ac:dyDescent="0.25">
      <c r="A369" s="5"/>
      <c r="B369" s="3">
        <v>754</v>
      </c>
      <c r="C369" s="48" t="s">
        <v>171</v>
      </c>
      <c r="D369" s="9" t="s">
        <v>165</v>
      </c>
      <c r="E369" s="8">
        <v>3120</v>
      </c>
      <c r="F369" s="16"/>
      <c r="G369" s="8">
        <v>3120</v>
      </c>
      <c r="H369" s="16"/>
    </row>
    <row r="370" spans="1:8" ht="30" x14ac:dyDescent="0.25">
      <c r="B370" s="3">
        <v>754</v>
      </c>
      <c r="C370" s="48" t="s">
        <v>172</v>
      </c>
      <c r="D370" s="9" t="s">
        <v>173</v>
      </c>
      <c r="E370" s="8">
        <v>130</v>
      </c>
      <c r="F370" s="16"/>
      <c r="G370" s="8">
        <v>130</v>
      </c>
      <c r="H370" s="16"/>
    </row>
    <row r="371" spans="1:8" x14ac:dyDescent="0.25">
      <c r="A371" s="5"/>
      <c r="B371" s="3">
        <v>754</v>
      </c>
      <c r="C371" s="48" t="s">
        <v>174</v>
      </c>
      <c r="D371" s="9" t="s">
        <v>165</v>
      </c>
      <c r="E371" s="8">
        <v>5931.3</v>
      </c>
      <c r="F371" s="16"/>
      <c r="G371" s="8">
        <v>5931.3</v>
      </c>
      <c r="H371" s="16"/>
    </row>
    <row r="372" spans="1:8" x14ac:dyDescent="0.25">
      <c r="A372" s="5"/>
      <c r="B372" s="3">
        <v>754</v>
      </c>
      <c r="C372" s="48" t="s">
        <v>175</v>
      </c>
      <c r="D372" s="9" t="s">
        <v>165</v>
      </c>
      <c r="E372" s="8">
        <v>10751.08</v>
      </c>
      <c r="F372" s="16"/>
      <c r="G372" s="8">
        <v>10751.08</v>
      </c>
      <c r="H372" s="16"/>
    </row>
    <row r="373" spans="1:8" x14ac:dyDescent="0.25">
      <c r="B373" s="3">
        <v>754</v>
      </c>
      <c r="C373" s="48" t="s">
        <v>176</v>
      </c>
      <c r="D373" s="9" t="s">
        <v>165</v>
      </c>
      <c r="E373" s="8">
        <v>8097.3</v>
      </c>
      <c r="F373" s="16"/>
      <c r="G373" s="8">
        <v>8097.3</v>
      </c>
      <c r="H373" s="16"/>
    </row>
    <row r="374" spans="1:8" x14ac:dyDescent="0.25">
      <c r="A374" s="5"/>
      <c r="B374" s="3">
        <v>754</v>
      </c>
      <c r="C374" s="48" t="s">
        <v>177</v>
      </c>
      <c r="D374" s="9" t="s">
        <v>165</v>
      </c>
      <c r="E374" s="8">
        <v>992.2</v>
      </c>
      <c r="F374" s="16"/>
      <c r="G374" s="8">
        <v>992.2</v>
      </c>
      <c r="H374" s="16"/>
    </row>
    <row r="375" spans="1:8" x14ac:dyDescent="0.25">
      <c r="A375" s="5"/>
      <c r="B375" s="3">
        <v>754</v>
      </c>
      <c r="C375" s="48" t="s">
        <v>178</v>
      </c>
      <c r="D375" s="9" t="s">
        <v>165</v>
      </c>
      <c r="E375" s="8">
        <v>1718.7</v>
      </c>
      <c r="F375" s="16"/>
      <c r="G375" s="8">
        <v>1718.7</v>
      </c>
      <c r="H375" s="16"/>
    </row>
    <row r="376" spans="1:8" ht="30" x14ac:dyDescent="0.25">
      <c r="B376" s="3">
        <v>754</v>
      </c>
      <c r="C376" s="48" t="s">
        <v>179</v>
      </c>
      <c r="D376" s="9" t="s">
        <v>165</v>
      </c>
      <c r="E376" s="8">
        <v>1561.3</v>
      </c>
      <c r="F376" s="16"/>
      <c r="G376" s="8">
        <v>1561.3</v>
      </c>
      <c r="H376" s="16"/>
    </row>
    <row r="377" spans="1:8" ht="45" x14ac:dyDescent="0.25">
      <c r="A377" s="5"/>
      <c r="B377" s="3">
        <v>754</v>
      </c>
      <c r="C377" s="48" t="s">
        <v>180</v>
      </c>
      <c r="D377" s="9" t="s">
        <v>165</v>
      </c>
      <c r="E377" s="8">
        <v>165.7</v>
      </c>
      <c r="F377" s="16"/>
      <c r="G377" s="8">
        <v>165.7</v>
      </c>
      <c r="H377" s="16"/>
    </row>
    <row r="378" spans="1:8" ht="45" x14ac:dyDescent="0.25">
      <c r="A378" s="5"/>
      <c r="B378" s="3">
        <v>754</v>
      </c>
      <c r="C378" s="48" t="s">
        <v>181</v>
      </c>
      <c r="D378" s="9" t="s">
        <v>165</v>
      </c>
      <c r="E378" s="8">
        <v>2432</v>
      </c>
      <c r="F378" s="16"/>
      <c r="G378" s="8">
        <v>2432</v>
      </c>
      <c r="H378" s="16"/>
    </row>
    <row r="379" spans="1:8" ht="60" x14ac:dyDescent="0.25">
      <c r="B379" s="3">
        <v>754</v>
      </c>
      <c r="C379" s="48" t="s">
        <v>182</v>
      </c>
      <c r="D379" s="9" t="s">
        <v>165</v>
      </c>
      <c r="E379" s="8">
        <v>454</v>
      </c>
      <c r="F379" s="16"/>
      <c r="G379" s="8">
        <v>454</v>
      </c>
      <c r="H379" s="16"/>
    </row>
    <row r="380" spans="1:8" ht="30" x14ac:dyDescent="0.25">
      <c r="A380" s="5"/>
      <c r="B380" s="3">
        <v>754</v>
      </c>
      <c r="C380" s="48" t="s">
        <v>183</v>
      </c>
      <c r="D380" s="9" t="s">
        <v>165</v>
      </c>
      <c r="E380" s="8">
        <v>8.8000000000000007</v>
      </c>
      <c r="F380" s="16"/>
      <c r="G380" s="8">
        <v>8.8000000000000007</v>
      </c>
      <c r="H380" s="16"/>
    </row>
    <row r="381" spans="1:8" ht="45" x14ac:dyDescent="0.25">
      <c r="A381" s="5"/>
      <c r="B381" s="3">
        <v>754</v>
      </c>
      <c r="C381" s="48" t="s">
        <v>184</v>
      </c>
      <c r="D381" s="9" t="s">
        <v>165</v>
      </c>
      <c r="E381" s="8">
        <v>16387.099999999999</v>
      </c>
      <c r="F381" s="16"/>
      <c r="G381" s="8">
        <v>16387.099999999999</v>
      </c>
      <c r="H381" s="16"/>
    </row>
    <row r="382" spans="1:8" ht="45" x14ac:dyDescent="0.25">
      <c r="B382" s="3">
        <v>754</v>
      </c>
      <c r="C382" s="48" t="s">
        <v>185</v>
      </c>
      <c r="D382" s="9" t="s">
        <v>165</v>
      </c>
      <c r="E382" s="8">
        <v>4904.3</v>
      </c>
      <c r="F382" s="16"/>
      <c r="G382" s="8">
        <v>4904.3</v>
      </c>
      <c r="H382" s="16"/>
    </row>
    <row r="383" spans="1:8" ht="60" x14ac:dyDescent="0.25">
      <c r="A383" s="5"/>
      <c r="B383" s="3">
        <v>754</v>
      </c>
      <c r="C383" s="48" t="s">
        <v>186</v>
      </c>
      <c r="D383" s="9" t="s">
        <v>165</v>
      </c>
      <c r="E383" s="8">
        <v>2216.3000000000002</v>
      </c>
      <c r="F383" s="16"/>
      <c r="G383" s="8">
        <v>2216.3000000000002</v>
      </c>
      <c r="H383" s="16"/>
    </row>
    <row r="384" spans="1:8" ht="45" x14ac:dyDescent="0.25">
      <c r="A384" s="5"/>
      <c r="B384" s="3">
        <v>754</v>
      </c>
      <c r="C384" s="48" t="s">
        <v>187</v>
      </c>
      <c r="D384" s="9" t="s">
        <v>165</v>
      </c>
      <c r="E384" s="8">
        <v>50</v>
      </c>
      <c r="F384" s="16"/>
      <c r="G384" s="8">
        <v>50</v>
      </c>
      <c r="H384" s="16"/>
    </row>
    <row r="385" spans="1:30" ht="30" x14ac:dyDescent="0.25">
      <c r="B385" s="3">
        <v>754</v>
      </c>
      <c r="C385" s="48" t="s">
        <v>188</v>
      </c>
      <c r="D385" s="9" t="s">
        <v>189</v>
      </c>
      <c r="E385" s="8">
        <v>1000</v>
      </c>
      <c r="F385" s="16"/>
      <c r="G385" s="8">
        <v>1000</v>
      </c>
      <c r="H385" s="16"/>
    </row>
    <row r="386" spans="1:30" ht="30" x14ac:dyDescent="0.25">
      <c r="A386" s="5"/>
      <c r="B386" s="3">
        <v>754</v>
      </c>
      <c r="C386" s="48" t="s">
        <v>190</v>
      </c>
      <c r="D386" s="9" t="s">
        <v>189</v>
      </c>
      <c r="E386" s="8">
        <v>9000</v>
      </c>
      <c r="F386" s="16"/>
      <c r="G386" s="8">
        <v>9000</v>
      </c>
      <c r="H386" s="16"/>
    </row>
    <row r="387" spans="1:30" ht="30" x14ac:dyDescent="0.25">
      <c r="A387" s="5"/>
      <c r="B387" s="3">
        <v>754</v>
      </c>
      <c r="C387" s="48" t="s">
        <v>191</v>
      </c>
      <c r="D387" s="9" t="s">
        <v>189</v>
      </c>
      <c r="E387" s="8">
        <v>1455</v>
      </c>
      <c r="F387" s="16"/>
      <c r="G387" s="8">
        <v>1455</v>
      </c>
      <c r="H387" s="16"/>
    </row>
    <row r="388" spans="1:30" x14ac:dyDescent="0.25">
      <c r="B388" s="3">
        <v>754</v>
      </c>
      <c r="C388" s="48" t="s">
        <v>192</v>
      </c>
      <c r="D388" s="9" t="s">
        <v>189</v>
      </c>
      <c r="E388" s="8">
        <v>225</v>
      </c>
      <c r="F388" s="16"/>
      <c r="G388" s="8">
        <v>225</v>
      </c>
      <c r="H388" s="16"/>
    </row>
    <row r="389" spans="1:30" x14ac:dyDescent="0.25">
      <c r="A389" s="5"/>
      <c r="B389" s="3">
        <v>754</v>
      </c>
      <c r="C389" s="48" t="s">
        <v>193</v>
      </c>
      <c r="D389" s="9" t="s">
        <v>189</v>
      </c>
      <c r="E389" s="8">
        <v>225</v>
      </c>
      <c r="F389" s="16"/>
      <c r="G389" s="8">
        <v>225</v>
      </c>
      <c r="H389" s="16"/>
    </row>
    <row r="390" spans="1:30" ht="30" x14ac:dyDescent="0.25">
      <c r="A390" s="5"/>
      <c r="B390" s="3">
        <v>754</v>
      </c>
      <c r="C390" s="48" t="s">
        <v>194</v>
      </c>
      <c r="D390" s="9" t="s">
        <v>165</v>
      </c>
      <c r="E390" s="8">
        <v>3</v>
      </c>
      <c r="F390" s="16"/>
      <c r="G390" s="8">
        <v>3</v>
      </c>
      <c r="H390" s="16"/>
    </row>
    <row r="391" spans="1:30" ht="30" x14ac:dyDescent="0.25">
      <c r="B391" s="3">
        <v>754</v>
      </c>
      <c r="C391" s="48" t="s">
        <v>195</v>
      </c>
      <c r="D391" s="9" t="s">
        <v>165</v>
      </c>
      <c r="E391" s="8">
        <v>1</v>
      </c>
      <c r="F391" s="16"/>
      <c r="G391" s="8">
        <v>1</v>
      </c>
      <c r="H391" s="16"/>
    </row>
    <row r="392" spans="1:30" ht="45" x14ac:dyDescent="0.25">
      <c r="A392" s="5"/>
      <c r="B392" s="3">
        <v>754</v>
      </c>
      <c r="C392" s="48" t="s">
        <v>196</v>
      </c>
      <c r="D392" s="9" t="s">
        <v>165</v>
      </c>
      <c r="E392" s="8">
        <v>101.56</v>
      </c>
      <c r="F392" s="16"/>
      <c r="G392" s="8">
        <v>101.56</v>
      </c>
      <c r="H392" s="16"/>
    </row>
    <row r="393" spans="1:30" ht="30" x14ac:dyDescent="0.25">
      <c r="A393" s="5"/>
      <c r="B393" s="3">
        <v>754</v>
      </c>
      <c r="C393" s="48" t="s">
        <v>197</v>
      </c>
      <c r="D393" s="9" t="s">
        <v>165</v>
      </c>
      <c r="E393" s="8">
        <v>18</v>
      </c>
      <c r="F393" s="16"/>
      <c r="G393" s="8">
        <v>18</v>
      </c>
      <c r="H393" s="16"/>
    </row>
    <row r="394" spans="1:30" ht="30" x14ac:dyDescent="0.25">
      <c r="B394" s="3">
        <v>754</v>
      </c>
      <c r="C394" s="48" t="s">
        <v>198</v>
      </c>
      <c r="D394" s="9" t="s">
        <v>23</v>
      </c>
      <c r="E394" s="8">
        <v>31</v>
      </c>
      <c r="F394" s="16"/>
      <c r="G394" s="8">
        <v>31</v>
      </c>
      <c r="H394" s="16"/>
    </row>
    <row r="395" spans="1:30" ht="45" x14ac:dyDescent="0.25">
      <c r="A395" s="5"/>
      <c r="B395" s="3">
        <v>754</v>
      </c>
      <c r="C395" s="48" t="s">
        <v>199</v>
      </c>
      <c r="D395" s="9" t="s">
        <v>23</v>
      </c>
      <c r="E395" s="8">
        <v>30</v>
      </c>
      <c r="F395" s="16"/>
      <c r="G395" s="8">
        <v>30</v>
      </c>
      <c r="H395" s="16"/>
    </row>
    <row r="396" spans="1:30" ht="30" x14ac:dyDescent="0.25">
      <c r="A396" s="5"/>
      <c r="B396" s="3">
        <v>754</v>
      </c>
      <c r="C396" s="48" t="s">
        <v>200</v>
      </c>
      <c r="D396" s="9" t="s">
        <v>201</v>
      </c>
      <c r="E396" s="8">
        <v>12000</v>
      </c>
      <c r="F396" s="16"/>
      <c r="G396" s="8">
        <v>12000</v>
      </c>
      <c r="H396" s="16"/>
    </row>
    <row r="397" spans="1:30" s="7" customFormat="1" ht="21.75" customHeight="1" x14ac:dyDescent="0.25">
      <c r="A397" s="2"/>
      <c r="B397" s="42">
        <v>754</v>
      </c>
      <c r="C397" s="60" t="s">
        <v>399</v>
      </c>
      <c r="D397" s="10"/>
      <c r="E397" s="14"/>
      <c r="F397" s="15"/>
      <c r="G397" s="14"/>
      <c r="H397" s="15"/>
      <c r="I397" s="39"/>
      <c r="J397" s="39"/>
      <c r="K397" s="44"/>
      <c r="L397" s="37"/>
      <c r="M397" s="5"/>
      <c r="N397" s="5"/>
      <c r="O397" s="5"/>
      <c r="P397" s="5"/>
      <c r="Q397" s="5"/>
      <c r="R397" s="5"/>
      <c r="S397" s="5"/>
      <c r="T397" s="5"/>
      <c r="U397" s="5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ht="79.5" customHeight="1" x14ac:dyDescent="0.25">
      <c r="A398" s="5"/>
      <c r="B398" s="42">
        <v>754</v>
      </c>
      <c r="C398" s="48" t="s">
        <v>256</v>
      </c>
      <c r="D398" s="9" t="s">
        <v>395</v>
      </c>
      <c r="E398" s="42">
        <v>318.33</v>
      </c>
      <c r="F398" s="16">
        <v>69578.37</v>
      </c>
      <c r="G398" s="42">
        <v>304.39999999999998</v>
      </c>
      <c r="H398" s="16">
        <v>69578.37</v>
      </c>
    </row>
    <row r="399" spans="1:30" x14ac:dyDescent="0.25">
      <c r="A399" s="5"/>
      <c r="B399" s="3"/>
      <c r="C399" s="48"/>
      <c r="D399" s="9"/>
      <c r="E399" s="8"/>
      <c r="F399" s="16"/>
      <c r="G399" s="8"/>
      <c r="H399" s="16"/>
    </row>
    <row r="400" spans="1:30" s="7" customFormat="1" x14ac:dyDescent="0.25">
      <c r="A400" s="2"/>
      <c r="B400" s="65" t="s">
        <v>209</v>
      </c>
      <c r="C400" s="47"/>
      <c r="D400" s="28"/>
      <c r="E400" s="27"/>
      <c r="F400" s="29">
        <f>F403+F409</f>
        <v>8830.7000000000007</v>
      </c>
      <c r="G400" s="27"/>
      <c r="H400" s="29">
        <f>H403+H409</f>
        <v>8830.7000000000007</v>
      </c>
      <c r="I400" s="39"/>
      <c r="J400" s="39"/>
      <c r="K400" s="44"/>
      <c r="L400" s="37"/>
      <c r="M400" s="5"/>
      <c r="N400" s="5"/>
      <c r="O400" s="5"/>
      <c r="P400" s="5"/>
      <c r="Q400" s="5"/>
      <c r="R400" s="5"/>
      <c r="S400" s="5"/>
      <c r="T400" s="5"/>
      <c r="U400" s="5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s="7" customFormat="1" x14ac:dyDescent="0.25">
      <c r="A401" s="5"/>
      <c r="B401" s="3" t="s">
        <v>43</v>
      </c>
      <c r="C401" s="49"/>
      <c r="D401" s="10"/>
      <c r="E401" s="14"/>
      <c r="F401" s="15"/>
      <c r="G401" s="14"/>
      <c r="H401" s="15"/>
      <c r="I401" s="39"/>
      <c r="J401" s="39"/>
      <c r="K401" s="44"/>
      <c r="L401" s="37"/>
      <c r="M401" s="5"/>
      <c r="N401" s="5"/>
      <c r="O401" s="5"/>
      <c r="P401" s="5"/>
      <c r="Q401" s="5"/>
      <c r="R401" s="5"/>
      <c r="S401" s="5"/>
      <c r="T401" s="5"/>
      <c r="U401" s="5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s="7" customFormat="1" ht="28.5" x14ac:dyDescent="0.25">
      <c r="A402" s="5"/>
      <c r="B402" s="8"/>
      <c r="C402" s="60" t="s">
        <v>366</v>
      </c>
      <c r="D402" s="10"/>
      <c r="E402" s="14"/>
      <c r="F402" s="15"/>
      <c r="G402" s="14"/>
      <c r="H402" s="15"/>
      <c r="I402" s="39"/>
      <c r="J402" s="39"/>
      <c r="K402" s="44"/>
      <c r="L402" s="37"/>
      <c r="M402" s="5"/>
      <c r="N402" s="5"/>
      <c r="O402" s="5"/>
      <c r="P402" s="5"/>
      <c r="Q402" s="5"/>
      <c r="R402" s="5"/>
      <c r="S402" s="5"/>
      <c r="T402" s="5"/>
      <c r="U402" s="5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x14ac:dyDescent="0.25">
      <c r="B403" s="3">
        <v>757</v>
      </c>
      <c r="C403" s="48" t="s">
        <v>367</v>
      </c>
      <c r="D403" s="9"/>
      <c r="E403" s="8">
        <v>5657</v>
      </c>
      <c r="F403" s="16">
        <v>5685.6</v>
      </c>
      <c r="G403" s="8">
        <v>5650</v>
      </c>
      <c r="H403" s="16">
        <v>5685.6</v>
      </c>
    </row>
    <row r="404" spans="1:30" ht="45" x14ac:dyDescent="0.25">
      <c r="A404" s="5"/>
      <c r="B404" s="3">
        <v>757</v>
      </c>
      <c r="C404" s="48" t="s">
        <v>49</v>
      </c>
      <c r="D404" s="9" t="s">
        <v>33</v>
      </c>
      <c r="E404" s="8">
        <v>20</v>
      </c>
      <c r="F404" s="16"/>
      <c r="G404" s="8" t="s">
        <v>50</v>
      </c>
      <c r="H404" s="16"/>
    </row>
    <row r="405" spans="1:30" ht="60" x14ac:dyDescent="0.25">
      <c r="A405" s="5"/>
      <c r="B405" s="3">
        <v>757</v>
      </c>
      <c r="C405" s="48" t="s">
        <v>51</v>
      </c>
      <c r="D405" s="9" t="s">
        <v>33</v>
      </c>
      <c r="E405" s="8">
        <v>5613</v>
      </c>
      <c r="F405" s="16"/>
      <c r="G405" s="8">
        <v>5613</v>
      </c>
      <c r="H405" s="16"/>
    </row>
    <row r="406" spans="1:30" ht="30" x14ac:dyDescent="0.25">
      <c r="B406" s="3">
        <v>757</v>
      </c>
      <c r="C406" s="48" t="s">
        <v>52</v>
      </c>
      <c r="D406" s="9" t="s">
        <v>33</v>
      </c>
      <c r="E406" s="8">
        <v>10</v>
      </c>
      <c r="F406" s="16"/>
      <c r="G406" s="8">
        <v>10</v>
      </c>
      <c r="H406" s="16"/>
    </row>
    <row r="407" spans="1:30" ht="45" x14ac:dyDescent="0.25">
      <c r="A407" s="5"/>
      <c r="B407" s="3">
        <v>757</v>
      </c>
      <c r="C407" s="48" t="s">
        <v>53</v>
      </c>
      <c r="D407" s="9" t="s">
        <v>33</v>
      </c>
      <c r="E407" s="8">
        <v>10</v>
      </c>
      <c r="F407" s="16"/>
      <c r="G407" s="8">
        <v>10</v>
      </c>
      <c r="H407" s="16"/>
    </row>
    <row r="408" spans="1:30" ht="30" x14ac:dyDescent="0.25">
      <c r="A408" s="5"/>
      <c r="B408" s="3">
        <v>757</v>
      </c>
      <c r="C408" s="48" t="s">
        <v>54</v>
      </c>
      <c r="D408" s="9" t="s">
        <v>33</v>
      </c>
      <c r="E408" s="8">
        <v>4</v>
      </c>
      <c r="F408" s="16"/>
      <c r="G408" s="8">
        <v>4</v>
      </c>
      <c r="H408" s="16"/>
    </row>
    <row r="409" spans="1:30" x14ac:dyDescent="0.25">
      <c r="B409" s="3">
        <v>757</v>
      </c>
      <c r="C409" s="48" t="s">
        <v>368</v>
      </c>
      <c r="D409" s="9"/>
      <c r="E409" s="8">
        <v>4</v>
      </c>
      <c r="F409" s="16">
        <v>3145.1</v>
      </c>
      <c r="G409" s="8">
        <v>4</v>
      </c>
      <c r="H409" s="16">
        <v>3145.1</v>
      </c>
    </row>
    <row r="410" spans="1:30" ht="45" x14ac:dyDescent="0.25">
      <c r="A410" s="5"/>
      <c r="B410" s="3">
        <v>757</v>
      </c>
      <c r="C410" s="48" t="s">
        <v>55</v>
      </c>
      <c r="D410" s="9" t="s">
        <v>33</v>
      </c>
      <c r="E410" s="8">
        <v>2</v>
      </c>
      <c r="F410" s="16"/>
      <c r="G410" s="8">
        <v>2</v>
      </c>
      <c r="H410" s="16"/>
    </row>
    <row r="411" spans="1:30" ht="30" x14ac:dyDescent="0.25">
      <c r="A411" s="5"/>
      <c r="B411" s="3">
        <v>757</v>
      </c>
      <c r="C411" s="48" t="s">
        <v>56</v>
      </c>
      <c r="D411" s="9" t="s">
        <v>33</v>
      </c>
      <c r="E411" s="8">
        <v>2</v>
      </c>
      <c r="F411" s="16"/>
      <c r="G411" s="8">
        <v>2</v>
      </c>
      <c r="H411" s="16"/>
    </row>
    <row r="412" spans="1:30" x14ac:dyDescent="0.25">
      <c r="B412" s="3"/>
      <c r="C412" s="48"/>
      <c r="D412" s="9"/>
      <c r="E412" s="8"/>
      <c r="F412" s="16"/>
      <c r="G412" s="8"/>
      <c r="H412" s="16"/>
    </row>
    <row r="413" spans="1:30" x14ac:dyDescent="0.25">
      <c r="A413" s="5"/>
      <c r="B413" s="65" t="s">
        <v>254</v>
      </c>
      <c r="C413" s="47"/>
      <c r="D413" s="28"/>
      <c r="E413" s="27"/>
      <c r="F413" s="29">
        <f>SUM(F415:F416)</f>
        <v>49281.3</v>
      </c>
      <c r="G413" s="27"/>
      <c r="H413" s="29">
        <f>SUM(H415:H416)</f>
        <v>49281.3</v>
      </c>
    </row>
    <row r="414" spans="1:30" x14ac:dyDescent="0.25">
      <c r="A414" s="5"/>
      <c r="B414" s="3" t="s">
        <v>43</v>
      </c>
      <c r="C414" s="49"/>
      <c r="D414" s="10"/>
      <c r="E414" s="14"/>
      <c r="F414" s="15"/>
      <c r="G414" s="14"/>
      <c r="H414" s="15"/>
    </row>
    <row r="415" spans="1:30" ht="60" x14ac:dyDescent="0.25">
      <c r="B415" s="3">
        <v>784</v>
      </c>
      <c r="C415" s="48" t="s">
        <v>332</v>
      </c>
      <c r="D415" s="9" t="s">
        <v>333</v>
      </c>
      <c r="E415" s="8">
        <v>1924</v>
      </c>
      <c r="F415" s="16">
        <v>25387.5</v>
      </c>
      <c r="G415" s="8">
        <v>1924</v>
      </c>
      <c r="H415" s="16">
        <v>25387.5</v>
      </c>
    </row>
    <row r="416" spans="1:30" ht="60" x14ac:dyDescent="0.25">
      <c r="A416" s="5"/>
      <c r="B416" s="8">
        <v>784</v>
      </c>
      <c r="C416" s="48" t="s">
        <v>332</v>
      </c>
      <c r="D416" s="9" t="s">
        <v>333</v>
      </c>
      <c r="E416" s="8">
        <v>1976</v>
      </c>
      <c r="F416" s="16">
        <v>23893.8</v>
      </c>
      <c r="G416" s="8">
        <v>1976</v>
      </c>
      <c r="H416" s="16">
        <v>23893.8</v>
      </c>
    </row>
    <row r="417" spans="1:8" x14ac:dyDescent="0.25">
      <c r="A417" s="5"/>
      <c r="B417" s="3"/>
      <c r="C417" s="48"/>
      <c r="D417" s="9"/>
      <c r="E417" s="8"/>
      <c r="F417" s="16"/>
      <c r="G417" s="8"/>
      <c r="H417" s="16"/>
    </row>
    <row r="418" spans="1:8" x14ac:dyDescent="0.25">
      <c r="B418" s="65" t="s">
        <v>210</v>
      </c>
      <c r="C418" s="47"/>
      <c r="D418" s="28"/>
      <c r="E418" s="27"/>
      <c r="F418" s="29">
        <f>SUM(F420:F425)</f>
        <v>14384.6</v>
      </c>
      <c r="G418" s="27"/>
      <c r="H418" s="29">
        <f>SUM(H420:H425)</f>
        <v>14384.6</v>
      </c>
    </row>
    <row r="419" spans="1:8" x14ac:dyDescent="0.25">
      <c r="A419" s="5"/>
      <c r="B419" s="3" t="s">
        <v>43</v>
      </c>
      <c r="C419" s="49"/>
      <c r="D419" s="10"/>
      <c r="E419" s="14"/>
      <c r="F419" s="15"/>
      <c r="G419" s="14"/>
      <c r="H419" s="15"/>
    </row>
    <row r="420" spans="1:8" x14ac:dyDescent="0.25">
      <c r="A420" s="5"/>
      <c r="B420" s="3">
        <v>785</v>
      </c>
      <c r="C420" s="48" t="s">
        <v>211</v>
      </c>
      <c r="D420" s="9" t="s">
        <v>165</v>
      </c>
      <c r="E420" s="8">
        <v>20</v>
      </c>
      <c r="F420" s="16">
        <v>1211.4000000000001</v>
      </c>
      <c r="G420" s="8">
        <v>20</v>
      </c>
      <c r="H420" s="16">
        <v>1211.4000000000001</v>
      </c>
    </row>
    <row r="421" spans="1:8" ht="45" x14ac:dyDescent="0.25">
      <c r="B421" s="3">
        <v>785</v>
      </c>
      <c r="C421" s="48" t="s">
        <v>212</v>
      </c>
      <c r="D421" s="9" t="s">
        <v>13</v>
      </c>
      <c r="E421" s="8">
        <v>55</v>
      </c>
      <c r="F421" s="16">
        <v>7130.4</v>
      </c>
      <c r="G421" s="8">
        <v>55</v>
      </c>
      <c r="H421" s="16">
        <v>7130.4</v>
      </c>
    </row>
    <row r="422" spans="1:8" x14ac:dyDescent="0.25">
      <c r="A422" s="5"/>
      <c r="B422" s="3">
        <v>785</v>
      </c>
      <c r="C422" s="48" t="s">
        <v>213</v>
      </c>
      <c r="D422" s="9" t="s">
        <v>13</v>
      </c>
      <c r="E422" s="8">
        <v>43</v>
      </c>
      <c r="F422" s="16">
        <v>2500</v>
      </c>
      <c r="G422" s="8">
        <v>43</v>
      </c>
      <c r="H422" s="16">
        <v>2500</v>
      </c>
    </row>
    <row r="423" spans="1:8" ht="30" x14ac:dyDescent="0.25">
      <c r="A423" s="5"/>
      <c r="B423" s="3">
        <v>785</v>
      </c>
      <c r="C423" s="48" t="s">
        <v>214</v>
      </c>
      <c r="D423" s="9" t="s">
        <v>13</v>
      </c>
      <c r="E423" s="8">
        <v>50</v>
      </c>
      <c r="F423" s="16">
        <v>86.6</v>
      </c>
      <c r="G423" s="8">
        <v>50</v>
      </c>
      <c r="H423" s="16">
        <v>86.6</v>
      </c>
    </row>
    <row r="424" spans="1:8" x14ac:dyDescent="0.25">
      <c r="B424" s="3">
        <v>785</v>
      </c>
      <c r="C424" s="48" t="s">
        <v>213</v>
      </c>
      <c r="D424" s="9" t="s">
        <v>215</v>
      </c>
      <c r="E424" s="8">
        <v>63</v>
      </c>
      <c r="F424" s="16">
        <v>3259.1</v>
      </c>
      <c r="G424" s="8">
        <v>63</v>
      </c>
      <c r="H424" s="16">
        <v>3259.1</v>
      </c>
    </row>
    <row r="425" spans="1:8" ht="30" x14ac:dyDescent="0.25">
      <c r="A425" s="5"/>
      <c r="B425" s="3">
        <v>785</v>
      </c>
      <c r="C425" s="48" t="s">
        <v>216</v>
      </c>
      <c r="D425" s="9" t="s">
        <v>13</v>
      </c>
      <c r="E425" s="8">
        <v>81</v>
      </c>
      <c r="F425" s="16">
        <v>197.1</v>
      </c>
      <c r="G425" s="8">
        <v>81</v>
      </c>
      <c r="H425" s="16">
        <v>197.1</v>
      </c>
    </row>
    <row r="426" spans="1:8" x14ac:dyDescent="0.25">
      <c r="A426" s="5"/>
      <c r="B426" s="3"/>
      <c r="C426" s="9"/>
      <c r="D426" s="9"/>
      <c r="E426" s="8"/>
      <c r="F426" s="16"/>
      <c r="G426" s="8"/>
      <c r="H426" s="16"/>
    </row>
    <row r="429" spans="1:8" ht="43.5" customHeight="1" x14ac:dyDescent="0.25">
      <c r="B429" s="78" t="s">
        <v>6</v>
      </c>
      <c r="C429" s="78"/>
      <c r="D429" s="78"/>
      <c r="E429" s="78"/>
      <c r="F429" s="78"/>
      <c r="G429" s="78"/>
      <c r="H429" s="78"/>
    </row>
    <row r="431" spans="1:8" ht="32.25" customHeight="1" x14ac:dyDescent="0.25">
      <c r="B431" s="72" t="s">
        <v>58</v>
      </c>
      <c r="C431" s="72"/>
      <c r="D431" s="72"/>
      <c r="E431" s="72"/>
      <c r="F431" s="72"/>
      <c r="G431" s="72"/>
      <c r="H431" s="72"/>
    </row>
  </sheetData>
  <autoFilter ref="A11:AD426"/>
  <mergeCells count="19">
    <mergeCell ref="H108:H109"/>
    <mergeCell ref="B353:E353"/>
    <mergeCell ref="B92:E92"/>
    <mergeCell ref="B104:E104"/>
    <mergeCell ref="B431:H431"/>
    <mergeCell ref="D170:D171"/>
    <mergeCell ref="B3:H3"/>
    <mergeCell ref="G1:H1"/>
    <mergeCell ref="E6:F6"/>
    <mergeCell ref="G6:H6"/>
    <mergeCell ref="B429:H429"/>
    <mergeCell ref="B6:B7"/>
    <mergeCell ref="C6:C7"/>
    <mergeCell ref="D6:D7"/>
    <mergeCell ref="F187:F189"/>
    <mergeCell ref="H187:H189"/>
    <mergeCell ref="F308:F311"/>
    <mergeCell ref="H308:H311"/>
    <mergeCell ref="F108:F109"/>
  </mergeCells>
  <pageMargins left="0.36" right="0.35433070866141736" top="0.27559055118110237" bottom="0.35433070866141736" header="0.15748031496062992" footer="0.15748031496062992"/>
  <pageSetup paperSize="9" scale="80" fitToHeight="0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Зульфира Миннибаева</dc:creator>
  <cp:lastModifiedBy>Зульфира Миннибаева</cp:lastModifiedBy>
  <cp:lastPrinted>2020-04-10T09:18:35Z</cp:lastPrinted>
  <dcterms:created xsi:type="dcterms:W3CDTF">2020-02-25T07:52:50Z</dcterms:created>
  <dcterms:modified xsi:type="dcterms:W3CDTF">2020-04-10T15:27:53Z</dcterms:modified>
</cp:coreProperties>
</file>