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3256" windowHeight="12588"/>
  </bookViews>
  <sheets>
    <sheet name="РТ " sheetId="1" r:id="rId1"/>
  </sheets>
  <definedNames>
    <definedName name="_xlnm.Print_Area" localSheetId="0">'РТ '!$A$1:$D$30</definedName>
  </definedNames>
  <calcPr calcId="145621"/>
</workbook>
</file>

<file path=xl/calcChain.xml><?xml version="1.0" encoding="utf-8"?>
<calcChain xmlns="http://schemas.openxmlformats.org/spreadsheetml/2006/main">
  <c r="D30" i="1" l="1"/>
  <c r="D29" i="1"/>
  <c r="D27" i="1"/>
  <c r="D26" i="1"/>
  <c r="D25" i="1"/>
  <c r="D24" i="1"/>
  <c r="D23" i="1"/>
  <c r="D22" i="1"/>
  <c r="C20" i="1"/>
  <c r="B20" i="1"/>
  <c r="D20" i="1" s="1"/>
  <c r="D19" i="1"/>
  <c r="D18" i="1"/>
  <c r="D17" i="1"/>
  <c r="D16" i="1"/>
  <c r="D15" i="1"/>
  <c r="D14" i="1"/>
  <c r="D13" i="1"/>
  <c r="D11" i="1"/>
  <c r="D10" i="1"/>
  <c r="D9" i="1"/>
  <c r="D8" i="1"/>
  <c r="D7" i="1"/>
  <c r="C7" i="1"/>
  <c r="B7" i="1"/>
  <c r="B6" i="1" s="1"/>
  <c r="C6" i="1"/>
  <c r="D6" i="1" s="1"/>
</calcChain>
</file>

<file path=xl/sharedStrings.xml><?xml version="1.0" encoding="utf-8"?>
<sst xmlns="http://schemas.openxmlformats.org/spreadsheetml/2006/main" count="31" uniqueCount="31">
  <si>
    <t>Сведения об исполнении бюджета Республики Татарстан по доходам в разрезе видов доходов в сравнении с запланированными  значениями на 1 апреля 2020 года</t>
  </si>
  <si>
    <t>тыс. руб.</t>
  </si>
  <si>
    <t>Наименование</t>
  </si>
  <si>
    <t>Запланированные объемы доходов бюджета Республики Татарстан на 2020 год</t>
  </si>
  <si>
    <t>1 квартал 2020 года</t>
  </si>
  <si>
    <t>Исполнение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</si>
  <si>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</si>
  <si>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</si>
  <si>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</si>
  <si>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</si>
  <si>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</si>
  <si>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</si>
  <si>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Налог на профессиональный доход</t>
  </si>
  <si>
    <t>Налог на имущество организаций</t>
  </si>
  <si>
    <t>Транспортный налог</t>
  </si>
  <si>
    <t>Налог на игорный бизнес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</si>
  <si>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</si>
  <si>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</si>
  <si>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 xml:space="preserve">Иные налоговые доходы </t>
  </si>
  <si>
    <t>Неналоговые доходы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</si>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</sst>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_-* #,##0.0_р_._-;\-* #,##0.0_р_._-;_-* &quot;-&quot;??_р_._-;_-@_-"/>
    <numFmt numFmtId="166" formatCode="_(* #,##0.00_);_(* \(#,##0.00\);_(* &quot;-&quot;??_);_(@_)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2" fillId="0" borderId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4" fontId="7" fillId="0" borderId="1" xfId="0" applyNumberFormat="1" applyFont="1" applyFill="1" applyBorder="1" applyAlignment="1">
      <alignment vertical="center"/>
    </xf>
    <xf numFmtId="165" fontId="6" fillId="0" borderId="1" xfId="1" applyNumberFormat="1" applyFont="1" applyFill="1" applyBorder="1" applyAlignment="1">
      <alignment vertical="center"/>
    </xf>
    <xf numFmtId="0" fontId="8" fillId="0" borderId="0" xfId="0" applyFont="1"/>
    <xf numFmtId="164" fontId="8" fillId="0" borderId="0" xfId="0" applyNumberFormat="1" applyFont="1"/>
    <xf numFmtId="0" fontId="9" fillId="0" borderId="1" xfId="0" applyFont="1" applyBorder="1" applyAlignment="1">
      <alignment wrapText="1"/>
    </xf>
    <xf numFmtId="164" fontId="10" fillId="0" borderId="1" xfId="0" applyNumberFormat="1" applyFont="1" applyFill="1" applyBorder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wrapText="1"/>
    </xf>
    <xf numFmtId="0" fontId="3" fillId="0" borderId="0" xfId="0" applyFont="1" applyFill="1"/>
    <xf numFmtId="0" fontId="10" fillId="0" borderId="1" xfId="0" applyFont="1" applyFill="1" applyBorder="1" applyAlignment="1">
      <alignment wrapText="1"/>
    </xf>
    <xf numFmtId="0" fontId="6" fillId="0" borderId="1" xfId="0" applyFont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4" fillId="0" borderId="0" xfId="0" applyFont="1" applyFill="1"/>
    <xf numFmtId="0" fontId="2" fillId="0" borderId="0" xfId="0" applyFont="1" applyAlignment="1">
      <alignment horizontal="center" vertical="center" wrapText="1"/>
    </xf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tabSelected="1" view="pageBreakPreview" zoomScale="90" zoomScaleNormal="100" zoomScaleSheetLayoutView="90" workbookViewId="0">
      <selection activeCell="A2" sqref="A2:D2"/>
    </sheetView>
  </sheetViews>
  <sheetFormatPr defaultColWidth="9.109375" defaultRowHeight="15.6" x14ac:dyDescent="0.3"/>
  <cols>
    <col min="1" max="1" width="55.5546875" style="1" customWidth="1"/>
    <col min="2" max="2" width="36.88671875" style="23" customWidth="1"/>
    <col min="3" max="3" width="25.44140625" style="23" customWidth="1"/>
    <col min="4" max="4" width="25.6640625" style="17" customWidth="1"/>
    <col min="5" max="5" width="9.109375" style="1"/>
    <col min="6" max="6" width="10.109375" style="1" bestFit="1" customWidth="1"/>
    <col min="7" max="16384" width="9.109375" style="1"/>
  </cols>
  <sheetData>
    <row r="2" spans="1:7" ht="45" customHeight="1" x14ac:dyDescent="0.3">
      <c r="A2" s="24" t="s">
        <v>0</v>
      </c>
      <c r="B2" s="24"/>
      <c r="C2" s="24"/>
      <c r="D2" s="24"/>
    </row>
    <row r="4" spans="1:7" x14ac:dyDescent="0.3">
      <c r="B4" s="2"/>
      <c r="C4" s="2"/>
      <c r="D4" s="3" t="s">
        <v>1</v>
      </c>
    </row>
    <row r="5" spans="1:7" ht="46.8" x14ac:dyDescent="0.3">
      <c r="A5" s="4" t="s">
        <v>2</v>
      </c>
      <c r="B5" s="5" t="s">
        <v>3</v>
      </c>
      <c r="C5" s="6" t="s">
        <v>4</v>
      </c>
      <c r="D5" s="7" t="s">
        <v>5</v>
      </c>
    </row>
    <row r="6" spans="1:7" ht="21" customHeight="1" x14ac:dyDescent="0.3">
      <c r="A6" s="8" t="s">
        <v>6</v>
      </c>
      <c r="B6" s="9">
        <f>B7+B20</f>
        <v>274430048.89999998</v>
      </c>
      <c r="C6" s="9">
        <f>C7+C20</f>
        <v>49808706.06285999</v>
      </c>
      <c r="D6" s="10">
        <f t="shared" ref="D6:D18" si="0">C6/B6*100</f>
        <v>18.149873260056104</v>
      </c>
    </row>
    <row r="7" spans="1:7" s="11" customFormat="1" ht="17.399999999999999" x14ac:dyDescent="0.3">
      <c r="A7" s="8" t="s">
        <v>7</v>
      </c>
      <c r="B7" s="9">
        <f>SUM(B8:B19)</f>
        <v>233439652.90000001</v>
      </c>
      <c r="C7" s="9">
        <f>SUM(C8:C19)</f>
        <v>42573425.06285999</v>
      </c>
      <c r="D7" s="10">
        <f t="shared" si="0"/>
        <v>18.237443610789395</v>
      </c>
      <c r="G7" s="12"/>
    </row>
    <row r="8" spans="1:7" ht="18" x14ac:dyDescent="0.35">
      <c r="A8" s="13" t="s">
        <v>8</v>
      </c>
      <c r="B8" s="14">
        <v>100000000</v>
      </c>
      <c r="C8" s="14">
        <v>15537611.52939</v>
      </c>
      <c r="D8" s="15">
        <f t="shared" si="0"/>
        <v>15.53761152939</v>
      </c>
    </row>
    <row r="9" spans="1:7" ht="18" x14ac:dyDescent="0.35">
      <c r="A9" s="13" t="s">
        <v>9</v>
      </c>
      <c r="B9" s="14">
        <v>57550704.399999999</v>
      </c>
      <c r="C9" s="14">
        <v>13239983.172769999</v>
      </c>
      <c r="D9" s="15">
        <f t="shared" si="0"/>
        <v>23.005770842954266</v>
      </c>
    </row>
    <row r="10" spans="1:7" ht="54" x14ac:dyDescent="0.35">
      <c r="A10" s="13" t="s">
        <v>10</v>
      </c>
      <c r="B10" s="14">
        <v>33140300</v>
      </c>
      <c r="C10" s="14">
        <v>7307983.8459700001</v>
      </c>
      <c r="D10" s="15">
        <f t="shared" si="0"/>
        <v>22.051652658455115</v>
      </c>
    </row>
    <row r="11" spans="1:7" ht="36" x14ac:dyDescent="0.35">
      <c r="A11" s="13" t="s">
        <v>11</v>
      </c>
      <c r="B11" s="14">
        <v>7769755</v>
      </c>
      <c r="C11" s="14">
        <v>1514420.8535199999</v>
      </c>
      <c r="D11" s="15">
        <f t="shared" si="0"/>
        <v>19.491230463766229</v>
      </c>
    </row>
    <row r="12" spans="1:7" ht="18" x14ac:dyDescent="0.35">
      <c r="A12" s="13" t="s">
        <v>12</v>
      </c>
      <c r="B12" s="14">
        <v>69701.399999999994</v>
      </c>
      <c r="C12" s="14">
        <v>48409.012269999999</v>
      </c>
      <c r="D12" s="15"/>
    </row>
    <row r="13" spans="1:7" ht="18" x14ac:dyDescent="0.35">
      <c r="A13" s="13" t="s">
        <v>13</v>
      </c>
      <c r="B13" s="14">
        <v>21324212</v>
      </c>
      <c r="C13" s="14">
        <v>2498543.2024900001</v>
      </c>
      <c r="D13" s="15">
        <f t="shared" si="0"/>
        <v>11.716930981974857</v>
      </c>
    </row>
    <row r="14" spans="1:7" ht="18" x14ac:dyDescent="0.35">
      <c r="A14" s="13" t="s">
        <v>14</v>
      </c>
      <c r="B14" s="14">
        <v>5153389</v>
      </c>
      <c r="C14" s="14">
        <v>837215.51665999996</v>
      </c>
      <c r="D14" s="15">
        <f t="shared" si="0"/>
        <v>16.245921211459098</v>
      </c>
    </row>
    <row r="15" spans="1:7" ht="18" x14ac:dyDescent="0.35">
      <c r="A15" s="13" t="s">
        <v>15</v>
      </c>
      <c r="B15" s="14">
        <v>17038</v>
      </c>
      <c r="C15" s="14">
        <v>3682.0003999999999</v>
      </c>
      <c r="D15" s="15">
        <f t="shared" si="0"/>
        <v>21.610520014086159</v>
      </c>
    </row>
    <row r="16" spans="1:7" ht="18" x14ac:dyDescent="0.35">
      <c r="A16" s="13" t="s">
        <v>16</v>
      </c>
      <c r="B16" s="14">
        <v>6505</v>
      </c>
      <c r="C16" s="14">
        <v>1685.2067999999999</v>
      </c>
      <c r="D16" s="15">
        <f t="shared" si="0"/>
        <v>25.906330514988468</v>
      </c>
    </row>
    <row r="17" spans="1:4" ht="54" x14ac:dyDescent="0.35">
      <c r="A17" s="13" t="s">
        <v>17</v>
      </c>
      <c r="B17" s="14">
        <v>2000</v>
      </c>
      <c r="C17" s="14">
        <v>317.92104999999998</v>
      </c>
      <c r="D17" s="15">
        <f t="shared" si="0"/>
        <v>15.8960525</v>
      </c>
    </row>
    <row r="18" spans="1:4" s="17" customFormat="1" ht="18" x14ac:dyDescent="0.35">
      <c r="A18" s="16" t="s">
        <v>18</v>
      </c>
      <c r="B18" s="14">
        <v>827446.6</v>
      </c>
      <c r="C18" s="14">
        <v>176882.40491000001</v>
      </c>
      <c r="D18" s="15">
        <f t="shared" si="0"/>
        <v>21.376896697623753</v>
      </c>
    </row>
    <row r="19" spans="1:4" s="17" customFormat="1" ht="18" x14ac:dyDescent="0.35">
      <c r="A19" s="18" t="s">
        <v>19</v>
      </c>
      <c r="B19" s="14">
        <v>7578601.5</v>
      </c>
      <c r="C19" s="14">
        <v>1406690.3966300001</v>
      </c>
      <c r="D19" s="15">
        <f>C19/B19*100</f>
        <v>18.561345343596706</v>
      </c>
    </row>
    <row r="20" spans="1:4" ht="17.399999999999999" x14ac:dyDescent="0.3">
      <c r="A20" s="19" t="s">
        <v>20</v>
      </c>
      <c r="B20" s="20">
        <f>SUM(B21:B30)</f>
        <v>40990396</v>
      </c>
      <c r="C20" s="20">
        <f>SUM(C21:C30)</f>
        <v>7235281</v>
      </c>
      <c r="D20" s="10">
        <f>C20/B20*100</f>
        <v>17.651161506222092</v>
      </c>
    </row>
    <row r="21" spans="1:4" ht="31.2" x14ac:dyDescent="0.3">
      <c r="A21" s="21" t="s">
        <v>21</v>
      </c>
      <c r="B21" s="14"/>
      <c r="C21" s="14">
        <v>1683000</v>
      </c>
      <c r="D21" s="15"/>
    </row>
    <row r="22" spans="1:4" ht="31.2" x14ac:dyDescent="0.3">
      <c r="A22" s="21" t="s">
        <v>22</v>
      </c>
      <c r="B22" s="14">
        <v>15495318.199999999</v>
      </c>
      <c r="C22" s="14">
        <v>1373032.4</v>
      </c>
      <c r="D22" s="15">
        <f>C22/B22*100</f>
        <v>8.8609500126302674</v>
      </c>
    </row>
    <row r="23" spans="1:4" ht="31.2" x14ac:dyDescent="0.3">
      <c r="A23" s="21" t="s">
        <v>23</v>
      </c>
      <c r="B23" s="14">
        <v>12202755.800000001</v>
      </c>
      <c r="C23" s="14">
        <v>2476815.2000000002</v>
      </c>
      <c r="D23" s="15">
        <f>C23/B23*100</f>
        <v>20.29717910113386</v>
      </c>
    </row>
    <row r="24" spans="1:4" ht="18" x14ac:dyDescent="0.3">
      <c r="A24" s="21" t="s">
        <v>24</v>
      </c>
      <c r="B24" s="14">
        <v>13117016.199999999</v>
      </c>
      <c r="C24" s="14">
        <v>346652</v>
      </c>
      <c r="D24" s="15">
        <f t="shared" ref="D24:D30" si="1">C24/B24*100</f>
        <v>2.6427656619041153</v>
      </c>
    </row>
    <row r="25" spans="1:4" ht="42.75" customHeight="1" x14ac:dyDescent="0.3">
      <c r="A25" s="21" t="s">
        <v>25</v>
      </c>
      <c r="B25" s="14">
        <v>47.5</v>
      </c>
      <c r="C25" s="14">
        <v>66.2</v>
      </c>
      <c r="D25" s="15">
        <f t="shared" si="1"/>
        <v>139.36842105263159</v>
      </c>
    </row>
    <row r="26" spans="1:4" ht="31.2" x14ac:dyDescent="0.3">
      <c r="A26" s="21" t="s">
        <v>26</v>
      </c>
      <c r="B26" s="14">
        <v>71660.600000000006</v>
      </c>
      <c r="C26" s="14">
        <v>21498.2</v>
      </c>
      <c r="D26" s="15">
        <f t="shared" si="1"/>
        <v>30.000027909339298</v>
      </c>
    </row>
    <row r="27" spans="1:4" ht="31.2" x14ac:dyDescent="0.3">
      <c r="A27" s="21" t="s">
        <v>27</v>
      </c>
      <c r="B27" s="14">
        <v>167483.5</v>
      </c>
      <c r="C27" s="14">
        <v>446.4</v>
      </c>
      <c r="D27" s="15">
        <f t="shared" si="1"/>
        <v>0.26653371824687205</v>
      </c>
    </row>
    <row r="28" spans="1:4" ht="18" x14ac:dyDescent="0.3">
      <c r="A28" s="21" t="s">
        <v>28</v>
      </c>
      <c r="B28" s="14"/>
      <c r="C28" s="14">
        <v>650</v>
      </c>
      <c r="D28" s="15"/>
    </row>
    <row r="29" spans="1:4" ht="62.4" x14ac:dyDescent="0.3">
      <c r="A29" s="21" t="s">
        <v>29</v>
      </c>
      <c r="B29" s="14">
        <v>2450.3000000000002</v>
      </c>
      <c r="C29" s="14">
        <v>1534717.1</v>
      </c>
      <c r="D29" s="15">
        <f t="shared" si="1"/>
        <v>62633.844835326287</v>
      </c>
    </row>
    <row r="30" spans="1:4" ht="46.8" x14ac:dyDescent="0.3">
      <c r="A30" s="22" t="s">
        <v>30</v>
      </c>
      <c r="B30" s="14">
        <v>-66336.100000000006</v>
      </c>
      <c r="C30" s="14">
        <v>-201596.5</v>
      </c>
      <c r="D30" s="15">
        <f t="shared" si="1"/>
        <v>303.90164631324421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60" fitToHeight="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</vt:lpstr>
      <vt:lpstr>'РТ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Минфин РТ - Гапсаламова Диляра Камилевна</cp:lastModifiedBy>
  <dcterms:created xsi:type="dcterms:W3CDTF">2020-06-15T06:41:16Z</dcterms:created>
  <dcterms:modified xsi:type="dcterms:W3CDTF">2020-06-15T07:44:17Z</dcterms:modified>
</cp:coreProperties>
</file>