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с прошлым годом " sheetId="1" r:id="rId1"/>
  </sheets>
  <definedNames>
    <definedName name="_xlnm.Print_Area" localSheetId="0">'РТ с прошлым годом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25" i="1"/>
  <c r="D24" i="1"/>
  <c r="D23" i="1"/>
  <c r="D22" i="1"/>
  <c r="D20" i="1"/>
  <c r="C20" i="1"/>
  <c r="B20" i="1"/>
  <c r="D19" i="1"/>
  <c r="D18" i="1"/>
  <c r="D17" i="1"/>
  <c r="D16" i="1"/>
  <c r="D15" i="1"/>
  <c r="D14" i="1"/>
  <c r="D13" i="1"/>
  <c r="D11" i="1"/>
  <c r="D10" i="1"/>
  <c r="D9" i="1"/>
  <c r="D8" i="1"/>
  <c r="C7" i="1"/>
  <c r="D7" i="1" s="1"/>
  <c r="B7" i="1"/>
  <c r="B6" i="1" s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<sst xmlns="http://schemas.openxmlformats.org/spreadsheetml/2006/main" count="31" uniqueCount="31">
  <si>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1 квартал 2020  года в сравнении с 1 кварталом 2019 года</t>
  </si>
  <si>
    <t>тыс.рублей</t>
  </si>
  <si>
    <t>Наименование</t>
  </si>
  <si>
    <t xml:space="preserve">1 квартал 2019 года </t>
  </si>
  <si>
    <t>1 квартал 2020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</si>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</sst>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00"/>
    <numFmt numFmtId="166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3" fillId="0" borderId="0" xfId="0" applyNumberFormat="1" applyFont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view="pageBreakPreview" zoomScale="90" zoomScaleNormal="100" zoomScaleSheetLayoutView="90" workbookViewId="0">
      <selection activeCell="C11" sqref="C11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31.5703125" style="3" customWidth="1"/>
    <col min="4" max="4" width="25.7109375" style="3" customWidth="1"/>
    <col min="5" max="5" width="9.140625" style="2"/>
    <col min="6" max="6" width="10.140625" style="2" bestFit="1" customWidth="1"/>
    <col min="7" max="7" width="12.7109375" style="2" bestFit="1" customWidth="1"/>
    <col min="8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D4" s="3" t="s">
        <v>1</v>
      </c>
    </row>
    <row r="5" spans="1:7" ht="47.25" x14ac:dyDescent="0.25">
      <c r="A5" s="4" t="s">
        <v>2</v>
      </c>
      <c r="B5" s="5" t="s">
        <v>3</v>
      </c>
      <c r="C5" s="5" t="s">
        <v>4</v>
      </c>
      <c r="D5" s="6" t="s">
        <v>5</v>
      </c>
    </row>
    <row r="6" spans="1:7" s="10" customFormat="1" ht="21" customHeight="1" x14ac:dyDescent="0.3">
      <c r="A6" s="7" t="s">
        <v>6</v>
      </c>
      <c r="B6" s="8">
        <f>B7+B20</f>
        <v>61590280.706900001</v>
      </c>
      <c r="C6" s="8">
        <f>C7+C20</f>
        <v>49808706.06285999</v>
      </c>
      <c r="D6" s="9">
        <f>C6/B6*100</f>
        <v>80.8710489563979</v>
      </c>
    </row>
    <row r="7" spans="1:7" s="10" customFormat="1" ht="18.75" x14ac:dyDescent="0.3">
      <c r="A7" s="7" t="s">
        <v>7</v>
      </c>
      <c r="B7" s="8">
        <f>B8+B9+B10+B11+B13+B14+B15+B16+B17+B18+B19+B12</f>
        <v>55281639.406900004</v>
      </c>
      <c r="C7" s="8">
        <f>C8+C9+C10+C11+C13+C14+C15+C16+C17+C18+C19+C12</f>
        <v>42573425.06285999</v>
      </c>
      <c r="D7" s="9">
        <f t="shared" ref="D7:D30" si="0">C7/B7*100</f>
        <v>77.011871427145422</v>
      </c>
      <c r="G7" s="11"/>
    </row>
    <row r="8" spans="1:7" ht="18.75" x14ac:dyDescent="0.3">
      <c r="A8" s="12" t="s">
        <v>8</v>
      </c>
      <c r="B8" s="13">
        <v>27818365.610679999</v>
      </c>
      <c r="C8" s="13">
        <v>15537611.52939</v>
      </c>
      <c r="D8" s="14">
        <f t="shared" si="0"/>
        <v>55.853790071063038</v>
      </c>
      <c r="G8" s="15"/>
    </row>
    <row r="9" spans="1:7" ht="18.75" x14ac:dyDescent="0.3">
      <c r="A9" s="12" t="s">
        <v>9</v>
      </c>
      <c r="B9" s="13">
        <v>12218875.57787</v>
      </c>
      <c r="C9" s="13">
        <v>13239983.172769999</v>
      </c>
      <c r="D9" s="14">
        <f t="shared" si="0"/>
        <v>108.35680491541595</v>
      </c>
      <c r="G9" s="15"/>
    </row>
    <row r="10" spans="1:7" ht="56.25" x14ac:dyDescent="0.3">
      <c r="A10" s="12" t="s">
        <v>10</v>
      </c>
      <c r="B10" s="13">
        <v>7917307.5091500003</v>
      </c>
      <c r="C10" s="13">
        <v>7307983.8459700001</v>
      </c>
      <c r="D10" s="14">
        <f t="shared" si="0"/>
        <v>92.303903031733867</v>
      </c>
      <c r="G10" s="15"/>
    </row>
    <row r="11" spans="1:7" ht="37.5" x14ac:dyDescent="0.3">
      <c r="A11" s="12" t="s">
        <v>11</v>
      </c>
      <c r="B11" s="13">
        <v>1348799.6383499999</v>
      </c>
      <c r="C11" s="13">
        <v>1514420.8535199999</v>
      </c>
      <c r="D11" s="14">
        <f>C11/B11*100</f>
        <v>112.27915625575093</v>
      </c>
      <c r="G11" s="15"/>
    </row>
    <row r="12" spans="1:7" ht="18.75" x14ac:dyDescent="0.3">
      <c r="A12" s="12" t="s">
        <v>12</v>
      </c>
      <c r="B12" s="13">
        <v>1097.43939</v>
      </c>
      <c r="C12" s="13">
        <v>48409.012269999999</v>
      </c>
      <c r="D12" s="14"/>
      <c r="G12" s="15"/>
    </row>
    <row r="13" spans="1:7" ht="18.75" x14ac:dyDescent="0.3">
      <c r="A13" s="12" t="s">
        <v>13</v>
      </c>
      <c r="B13" s="13">
        <v>2067597.3676400001</v>
      </c>
      <c r="C13" s="13">
        <v>2498543.2024900001</v>
      </c>
      <c r="D13" s="14">
        <f t="shared" si="0"/>
        <v>120.8428314716753</v>
      </c>
      <c r="G13" s="15"/>
    </row>
    <row r="14" spans="1:7" ht="18.75" x14ac:dyDescent="0.3">
      <c r="A14" s="12" t="s">
        <v>14</v>
      </c>
      <c r="B14" s="13">
        <v>693865.77801000001</v>
      </c>
      <c r="C14" s="13">
        <v>837215.51665999996</v>
      </c>
      <c r="D14" s="14">
        <f t="shared" si="0"/>
        <v>120.65957757149019</v>
      </c>
      <c r="G14" s="15"/>
    </row>
    <row r="15" spans="1:7" ht="18.75" x14ac:dyDescent="0.3">
      <c r="A15" s="12" t="s">
        <v>15</v>
      </c>
      <c r="B15" s="13">
        <v>4126.5113700000002</v>
      </c>
      <c r="C15" s="13">
        <v>3682.0003999999999</v>
      </c>
      <c r="D15" s="14">
        <f t="shared" si="0"/>
        <v>89.227923295410662</v>
      </c>
      <c r="G15" s="15"/>
    </row>
    <row r="16" spans="1:7" ht="18.75" x14ac:dyDescent="0.3">
      <c r="A16" s="12" t="s">
        <v>16</v>
      </c>
      <c r="B16" s="13">
        <v>1660.9505999999999</v>
      </c>
      <c r="C16" s="13">
        <v>1685.2067999999999</v>
      </c>
      <c r="D16" s="14">
        <f t="shared" si="0"/>
        <v>101.46038057965119</v>
      </c>
      <c r="G16" s="15"/>
    </row>
    <row r="17" spans="1:7" ht="56.25" x14ac:dyDescent="0.3">
      <c r="A17" s="12" t="s">
        <v>17</v>
      </c>
      <c r="B17" s="13">
        <v>346.96357</v>
      </c>
      <c r="C17" s="13">
        <v>317.92104999999998</v>
      </c>
      <c r="D17" s="14">
        <f t="shared" si="0"/>
        <v>91.629518914622636</v>
      </c>
      <c r="G17" s="15"/>
    </row>
    <row r="18" spans="1:7" s="3" customFormat="1" ht="18.75" x14ac:dyDescent="0.3">
      <c r="A18" s="16" t="s">
        <v>18</v>
      </c>
      <c r="B18" s="13">
        <v>177502.20483999999</v>
      </c>
      <c r="C18" s="17">
        <v>176882.40491000001</v>
      </c>
      <c r="D18" s="14">
        <f t="shared" si="0"/>
        <v>99.65082127821529</v>
      </c>
      <c r="G18" s="15"/>
    </row>
    <row r="19" spans="1:7" s="3" customFormat="1" ht="18.75" x14ac:dyDescent="0.3">
      <c r="A19" s="16" t="s">
        <v>19</v>
      </c>
      <c r="B19" s="13">
        <v>3032093.85543</v>
      </c>
      <c r="C19" s="13">
        <v>1406690.3966300001</v>
      </c>
      <c r="D19" s="14">
        <f t="shared" si="0"/>
        <v>46.393365895018071</v>
      </c>
      <c r="G19" s="15"/>
    </row>
    <row r="20" spans="1:7" ht="18.75" x14ac:dyDescent="0.25">
      <c r="A20" s="18" t="s">
        <v>20</v>
      </c>
      <c r="B20" s="19">
        <f>SUM(B21:B30)</f>
        <v>6308641.2999999998</v>
      </c>
      <c r="C20" s="19">
        <f>SUM(C21:C30)</f>
        <v>7235281</v>
      </c>
      <c r="D20" s="9">
        <f>C20/B20*100</f>
        <v>114.68841951752748</v>
      </c>
    </row>
    <row r="21" spans="1:7" ht="31.5" x14ac:dyDescent="0.25">
      <c r="A21" s="20" t="s">
        <v>21</v>
      </c>
      <c r="B21" s="13"/>
      <c r="C21" s="21">
        <v>1683000</v>
      </c>
      <c r="D21" s="14"/>
    </row>
    <row r="22" spans="1:7" ht="31.5" x14ac:dyDescent="0.25">
      <c r="A22" s="20" t="s">
        <v>22</v>
      </c>
      <c r="B22" s="13">
        <v>1107685.5</v>
      </c>
      <c r="C22" s="21">
        <v>1373032.4</v>
      </c>
      <c r="D22" s="14">
        <f t="shared" si="0"/>
        <v>123.95507569612494</v>
      </c>
    </row>
    <row r="23" spans="1:7" ht="31.5" x14ac:dyDescent="0.25">
      <c r="A23" s="20" t="s">
        <v>23</v>
      </c>
      <c r="B23" s="13">
        <v>1880385.8</v>
      </c>
      <c r="C23" s="21">
        <v>2476815.2000000002</v>
      </c>
      <c r="D23" s="14">
        <f t="shared" si="0"/>
        <v>131.71845905239235</v>
      </c>
    </row>
    <row r="24" spans="1:7" ht="18.75" x14ac:dyDescent="0.25">
      <c r="A24" s="20" t="s">
        <v>24</v>
      </c>
      <c r="B24" s="13">
        <v>2026913.1</v>
      </c>
      <c r="C24" s="21">
        <v>346652</v>
      </c>
      <c r="D24" s="14">
        <f t="shared" si="0"/>
        <v>17.102459893322511</v>
      </c>
    </row>
    <row r="25" spans="1:7" ht="31.5" x14ac:dyDescent="0.25">
      <c r="A25" s="20" t="s">
        <v>25</v>
      </c>
      <c r="B25" s="13">
        <v>64.3</v>
      </c>
      <c r="C25" s="21">
        <v>66.2</v>
      </c>
      <c r="D25" s="14">
        <f t="shared" si="0"/>
        <v>102.95489891135303</v>
      </c>
    </row>
    <row r="26" spans="1:7" ht="42.75" customHeight="1" x14ac:dyDescent="0.25">
      <c r="A26" s="20" t="s">
        <v>26</v>
      </c>
      <c r="B26" s="13"/>
      <c r="C26" s="21">
        <v>21498.2</v>
      </c>
      <c r="D26" s="14"/>
    </row>
    <row r="27" spans="1:7" ht="31.5" x14ac:dyDescent="0.25">
      <c r="A27" s="20" t="s">
        <v>27</v>
      </c>
      <c r="B27" s="13"/>
      <c r="C27" s="21">
        <v>446.4</v>
      </c>
      <c r="D27" s="14"/>
    </row>
    <row r="28" spans="1:7" ht="18.75" x14ac:dyDescent="0.25">
      <c r="A28" s="20" t="s">
        <v>28</v>
      </c>
      <c r="B28" s="13">
        <v>150024</v>
      </c>
      <c r="C28" s="21">
        <v>650</v>
      </c>
      <c r="D28" s="14">
        <f t="shared" si="0"/>
        <v>0.43326401109155871</v>
      </c>
    </row>
    <row r="29" spans="1:7" ht="63" x14ac:dyDescent="0.25">
      <c r="A29" s="20" t="s">
        <v>29</v>
      </c>
      <c r="B29" s="13">
        <v>1153547.5</v>
      </c>
      <c r="C29" s="21">
        <v>1534717.1</v>
      </c>
      <c r="D29" s="14">
        <f t="shared" si="0"/>
        <v>133.04325136156078</v>
      </c>
    </row>
    <row r="30" spans="1:7" ht="47.25" x14ac:dyDescent="0.25">
      <c r="A30" s="20" t="s">
        <v>30</v>
      </c>
      <c r="B30" s="13">
        <v>-9978.9</v>
      </c>
      <c r="C30" s="21">
        <v>-201596.5</v>
      </c>
      <c r="D30" s="14">
        <f t="shared" si="0"/>
        <v>2020.227680405656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2020-06-15T06:41:54Z</dcterms:created>
  <dcterms:modified xsi:type="dcterms:W3CDTF">2020-06-15T06:41:57Z</dcterms:modified>
</cp:coreProperties>
</file>