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КБ " sheetId="1" r:id="rId1"/>
  </sheets>
  <definedNames>
    <definedName name="_xlnm.Print_Area" localSheetId="0">'КБ '!$A$1:$D$35</definedName>
  </definedNames>
  <calcPr calcId="145621"/>
</workbook>
</file>

<file path=xl/calcChain.xml><?xml version="1.0" encoding="utf-8"?>
<calcChain xmlns="http://schemas.openxmlformats.org/spreadsheetml/2006/main">
  <c r="B7" i="1" l="1"/>
  <c r="B6" i="1" s="1"/>
  <c r="C7" i="1"/>
  <c r="C6" i="1" s="1"/>
  <c r="D8" i="1"/>
  <c r="D9" i="1"/>
  <c r="D10" i="1"/>
  <c r="D11" i="1"/>
  <c r="D12" i="1"/>
  <c r="D13" i="1"/>
  <c r="D14" i="1"/>
  <c r="D16" i="1"/>
  <c r="D17" i="1"/>
  <c r="D18" i="1"/>
  <c r="D19" i="1"/>
  <c r="D20" i="1"/>
  <c r="D21" i="1"/>
  <c r="D22" i="1"/>
  <c r="D23" i="1"/>
  <c r="D24" i="1"/>
  <c r="B25" i="1"/>
  <c r="C25" i="1"/>
  <c r="D25" i="1"/>
  <c r="D27" i="1"/>
  <c r="D28" i="1"/>
  <c r="D29" i="1"/>
  <c r="D30" i="1"/>
  <c r="D32" i="1"/>
  <c r="D33" i="1"/>
  <c r="D34" i="1"/>
  <c r="D35" i="1"/>
  <c r="D6" i="1" l="1"/>
  <c r="D7" i="1"/>
</calcChain>
</file>

<file path=xl/sharedStrings.xml><?xml version="1.0" encoding="utf-8"?>
<sst xmlns="http://schemas.openxmlformats.org/spreadsheetml/2006/main" count="36" uniqueCount="36">
  <si>
    <t>Возврат остатков субсидий, субвенций и иных межбюджетных трансфертов, имеющих целевое назначение, прошлых лет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</si>
  <si>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</si>
  <si>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Прочие безвозмездные поступления</t>
  </si>
  <si>
    <t>Безвозмездные поступления от негосударственных организаций</t>
  </si>
  <si>
    <t>Безвозмездные поступления от государственных (муниципальных) организаций</t>
  </si>
  <si>
    <t>Прочие безвозмездные поступления от других бюджетов бюджетной системы</t>
  </si>
  <si>
    <t>Иные межбюджетные трансферты</t>
  </si>
  <si>
    <t>Субвенции бюджетам бюджетной системы Российской Федерации</t>
  </si>
  <si>
    <t>Субсидии бюджетам бюджетной системы  Российской Федерации (межбюджетные субсидии)</t>
  </si>
  <si>
    <t>Дотации бюджетам бюджетной системы Российской Федерации</t>
  </si>
  <si>
    <t>БЕЗВОЗМЕЗДНЫЕ ПОСТУПЛЕНИЯ</t>
  </si>
  <si>
    <t xml:space="preserve">Неналоговые доходы </t>
  </si>
  <si>
    <t xml:space="preserve">Иные налоговые доходы </t>
  </si>
  <si>
    <t>Сборы за пользование объектами животного мира и за пользование объектами водных биологических ресурсов</t>
  </si>
  <si>
    <t>Налог на добычу полезных ископаемых</t>
  </si>
  <si>
    <t>Земельный налог</t>
  </si>
  <si>
    <t>Налог на игорный бизнес</t>
  </si>
  <si>
    <t>Транспортный налог</t>
  </si>
  <si>
    <t>Налог на имущество организаций</t>
  </si>
  <si>
    <t>Налог на имущество физических лиц</t>
  </si>
  <si>
    <t>Налог на профессиональный доход</t>
  </si>
  <si>
    <t>Налог, взимаемый в связи с применением патентной системы налогообложения</t>
  </si>
  <si>
    <t>Единый сельскохозяйственный налог</t>
  </si>
  <si>
    <t>Единый налог на вмененный доход для отдельных видов деятельности</t>
  </si>
  <si>
    <t>Налог, взимаемый в связи с применением упрощенной системы налогообложения</t>
  </si>
  <si>
    <t>Акцизы по подакцизным товарам (продукции), производимым на территории Российской Федерации</t>
  </si>
  <si>
    <t>Налог на доходы физических лиц</t>
  </si>
  <si>
    <t>Налог на прибыль организаций</t>
  </si>
  <si>
    <t>Налоговые и неналоговые доходы</t>
  </si>
  <si>
    <t>Всего доходов</t>
  </si>
  <si>
    <t>Темп роста доходов  консолидированного бюджета Республики Татарстан, %</t>
  </si>
  <si>
    <t>1 квартал 2020 года</t>
  </si>
  <si>
    <t xml:space="preserve">1 квартал 2019 года </t>
  </si>
  <si>
    <t>Наименование</t>
  </si>
  <si>
    <t>тыс. руб.</t>
  </si>
  <si>
    <t>Сведения об исполнении консолидированного бюджета Республики Татарстан по доходам в разрезе видов доходов за 1 квартал 2020 года в сравнении с 1 кварталом 2019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</si>
</sst>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р_._-;\-* #,##0.00_р_._-;_-* &quot;-&quot;??_р_._-;_-@_-"/>
    <numFmt numFmtId="164" formatCode="_-* #,##0.0_р_._-;\-* #,##0.0_р_._-;_-* &quot;-&quot;??_р_._-;_-@_-"/>
    <numFmt numFmtId="165" formatCode="#,##0.0"/>
    <numFmt numFmtId="166" formatCode="_(* #,##0.00_);_(* \(#,##0.00\);_(* &quot;-&quot;??_);_(@_)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5"/>
      <name val="Times New Roman"/>
      <family val="1"/>
      <charset val="204"/>
    </font>
    <font>
      <b/>
      <sz val="12"/>
      <color theme="5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12" fillId="0" borderId="0"/>
    <xf numFmtId="0" fontId="1" fillId="0" borderId="0"/>
    <xf numFmtId="0" fontId="13" fillId="0" borderId="0"/>
    <xf numFmtId="0" fontId="12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</cellStyleXfs>
  <cellXfs count="30">
    <xf numFmtId="0" fontId="0" fillId="0" borderId="0" xfId="0"/>
    <xf numFmtId="0" fontId="2" fillId="0" borderId="0" xfId="0" applyFont="1"/>
    <xf numFmtId="0" fontId="2" fillId="0" borderId="0" xfId="0" applyFont="1" applyFill="1"/>
    <xf numFmtId="0" fontId="3" fillId="0" borderId="0" xfId="0" applyFont="1" applyFill="1"/>
    <xf numFmtId="0" fontId="3" fillId="0" borderId="0" xfId="0" applyFont="1" applyFill="1" applyBorder="1"/>
    <xf numFmtId="0" fontId="2" fillId="0" borderId="0" xfId="0" applyFont="1" applyFill="1" applyBorder="1"/>
    <xf numFmtId="4" fontId="4" fillId="0" borderId="0" xfId="0" applyNumberFormat="1" applyFont="1" applyFill="1" applyBorder="1" applyAlignment="1">
      <alignment horizontal="center" vertical="center"/>
    </xf>
    <xf numFmtId="4" fontId="5" fillId="0" borderId="0" xfId="0" applyNumberFormat="1" applyFont="1" applyFill="1" applyBorder="1" applyAlignment="1">
      <alignment horizontal="center" vertical="center"/>
    </xf>
    <xf numFmtId="164" fontId="6" fillId="0" borderId="1" xfId="1" applyNumberFormat="1" applyFont="1" applyFill="1" applyBorder="1" applyAlignment="1">
      <alignment horizontal="right" vertical="center"/>
    </xf>
    <xf numFmtId="165" fontId="7" fillId="0" borderId="1" xfId="0" applyNumberFormat="1" applyFont="1" applyFill="1" applyBorder="1" applyAlignment="1">
      <alignment horizontal="right" vertical="center"/>
    </xf>
    <xf numFmtId="0" fontId="2" fillId="0" borderId="1" xfId="0" applyFont="1" applyBorder="1" applyAlignment="1">
      <alignment vertical="center" wrapText="1"/>
    </xf>
    <xf numFmtId="164" fontId="8" fillId="0" borderId="1" xfId="1" applyNumberFormat="1" applyFont="1" applyFill="1" applyBorder="1" applyAlignment="1">
      <alignment horizontal="right" vertical="center"/>
    </xf>
    <xf numFmtId="165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Border="1" applyAlignment="1">
      <alignment vertical="center" wrapText="1"/>
    </xf>
    <xf numFmtId="165" fontId="2" fillId="0" borderId="0" xfId="0" applyNumberFormat="1" applyFont="1"/>
    <xf numFmtId="165" fontId="6" fillId="0" borderId="1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wrapText="1"/>
    </xf>
    <xf numFmtId="165" fontId="7" fillId="0" borderId="1" xfId="0" applyNumberFormat="1" applyFont="1" applyFill="1" applyBorder="1" applyAlignment="1">
      <alignment horizontal="right" vertical="center" wrapText="1"/>
    </xf>
    <xf numFmtId="165" fontId="6" fillId="0" borderId="1" xfId="0" applyNumberFormat="1" applyFont="1" applyFill="1" applyBorder="1" applyAlignment="1">
      <alignment horizontal="right" vertical="center" wrapText="1"/>
    </xf>
    <xf numFmtId="0" fontId="6" fillId="0" borderId="1" xfId="0" applyFont="1" applyBorder="1" applyAlignment="1">
      <alignment wrapText="1"/>
    </xf>
    <xf numFmtId="165" fontId="9" fillId="0" borderId="1" xfId="0" applyNumberFormat="1" applyFont="1" applyFill="1" applyBorder="1" applyAlignment="1">
      <alignment horizontal="right" vertical="center"/>
    </xf>
    <xf numFmtId="165" fontId="8" fillId="0" borderId="1" xfId="0" applyNumberFormat="1" applyFont="1" applyFill="1" applyBorder="1" applyAlignment="1">
      <alignment horizontal="right" vertical="center"/>
    </xf>
    <xf numFmtId="0" fontId="8" fillId="0" borderId="1" xfId="0" applyFont="1" applyBorder="1"/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Fill="1" applyAlignment="1">
      <alignment horizontal="right"/>
    </xf>
    <xf numFmtId="0" fontId="3" fillId="0" borderId="0" xfId="0" applyFont="1" applyFill="1" applyAlignment="1">
      <alignment horizontal="right"/>
    </xf>
    <xf numFmtId="0" fontId="11" fillId="0" borderId="0" xfId="0" applyFont="1" applyAlignment="1">
      <alignment horizontal="center" vertical="center" wrapText="1"/>
    </xf>
  </cellXfs>
  <cellStyles count="8">
    <cellStyle name="Обычный" xfId="0" builtinId="0"/>
    <cellStyle name="Обычный 2" xfId="2"/>
    <cellStyle name="Обычный 2 2" xfId="3"/>
    <cellStyle name="Обычный 3" xfId="4"/>
    <cellStyle name="Обычный 4" xfId="5"/>
    <cellStyle name="Финансовый" xfId="1" builtinId="3"/>
    <cellStyle name="Финансовый 2" xfId="6"/>
    <cellStyle name="Финансовый 3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39"/>
  <sheetViews>
    <sheetView tabSelected="1" view="pageBreakPreview" zoomScale="90" zoomScaleNormal="100" zoomScaleSheetLayoutView="90" workbookViewId="0">
      <selection activeCell="G11" sqref="G11"/>
    </sheetView>
  </sheetViews>
  <sheetFormatPr defaultRowHeight="15.75" x14ac:dyDescent="0.25"/>
  <cols>
    <col min="1" max="1" width="55.5703125" style="1" customWidth="1"/>
    <col min="2" max="2" width="33.7109375" style="2" customWidth="1"/>
    <col min="3" max="3" width="25.42578125" style="3" customWidth="1"/>
    <col min="4" max="4" width="25.7109375" style="2" customWidth="1"/>
    <col min="5" max="5" width="9.140625" style="1"/>
    <col min="6" max="6" width="10.140625" style="1" bestFit="1" customWidth="1"/>
    <col min="7" max="7" width="11.85546875" style="1" bestFit="1" customWidth="1"/>
    <col min="8" max="16384" width="9.140625" style="1"/>
  </cols>
  <sheetData>
    <row r="2" spans="1:7" ht="45" customHeight="1" x14ac:dyDescent="0.25">
      <c r="A2" s="29" t="s">
        <v>35</v>
      </c>
      <c r="B2" s="29"/>
      <c r="C2" s="29"/>
      <c r="D2" s="29"/>
    </row>
    <row r="4" spans="1:7" x14ac:dyDescent="0.25">
      <c r="C4" s="28"/>
      <c r="D4" s="27" t="s">
        <v>34</v>
      </c>
    </row>
    <row r="5" spans="1:7" ht="63" x14ac:dyDescent="0.25">
      <c r="A5" s="26" t="s">
        <v>33</v>
      </c>
      <c r="B5" s="25" t="s">
        <v>32</v>
      </c>
      <c r="C5" s="24" t="s">
        <v>31</v>
      </c>
      <c r="D5" s="23" t="s">
        <v>30</v>
      </c>
    </row>
    <row r="6" spans="1:7" ht="21" customHeight="1" x14ac:dyDescent="0.3">
      <c r="A6" s="22" t="s">
        <v>29</v>
      </c>
      <c r="B6" s="21">
        <f>B7+B25</f>
        <v>71312920.396779999</v>
      </c>
      <c r="C6" s="20">
        <f>C7+C25</f>
        <v>59638108.25795</v>
      </c>
      <c r="D6" s="11">
        <f>C6/B6*100</f>
        <v>83.628756088136385</v>
      </c>
      <c r="G6" s="14"/>
    </row>
    <row r="7" spans="1:7" ht="18.75" x14ac:dyDescent="0.3">
      <c r="A7" s="22" t="s">
        <v>28</v>
      </c>
      <c r="B7" s="21">
        <f>SUM(B8:B24)</f>
        <v>65961371.696779996</v>
      </c>
      <c r="C7" s="20">
        <f>SUM(C8:C24)</f>
        <v>53646437.75795</v>
      </c>
      <c r="D7" s="11">
        <f>C7/B7*100</f>
        <v>81.330082104051868</v>
      </c>
      <c r="G7" s="14"/>
    </row>
    <row r="8" spans="1:7" ht="18.75" x14ac:dyDescent="0.3">
      <c r="A8" s="19" t="s">
        <v>27</v>
      </c>
      <c r="B8" s="15">
        <v>27818365.610679999</v>
      </c>
      <c r="C8" s="9">
        <v>15537611.52939</v>
      </c>
      <c r="D8" s="8">
        <f>C8/B8*100</f>
        <v>55.853790071063038</v>
      </c>
      <c r="G8" s="14"/>
    </row>
    <row r="9" spans="1:7" ht="18.75" x14ac:dyDescent="0.3">
      <c r="A9" s="19" t="s">
        <v>26</v>
      </c>
      <c r="B9" s="15">
        <v>17706017.597309999</v>
      </c>
      <c r="C9" s="9">
        <v>19027574.481180001</v>
      </c>
      <c r="D9" s="8">
        <f>C9/B9*100</f>
        <v>107.4638855214443</v>
      </c>
      <c r="G9" s="14"/>
    </row>
    <row r="10" spans="1:7" ht="56.25" x14ac:dyDescent="0.3">
      <c r="A10" s="19" t="s">
        <v>25</v>
      </c>
      <c r="B10" s="15">
        <v>8179144.1432299996</v>
      </c>
      <c r="C10" s="9">
        <v>7558074.0579899997</v>
      </c>
      <c r="D10" s="8">
        <f>C10/B10*100</f>
        <v>92.406661695110614</v>
      </c>
      <c r="G10" s="14"/>
    </row>
    <row r="11" spans="1:7" ht="37.5" x14ac:dyDescent="0.3">
      <c r="A11" s="19" t="s">
        <v>24</v>
      </c>
      <c r="B11" s="15">
        <v>1926515.4352299999</v>
      </c>
      <c r="C11" s="9">
        <v>2162226.37952</v>
      </c>
      <c r="D11" s="8">
        <f>C11/B11*100</f>
        <v>112.23509243578209</v>
      </c>
      <c r="G11" s="14"/>
    </row>
    <row r="12" spans="1:7" ht="37.5" x14ac:dyDescent="0.3">
      <c r="A12" s="19" t="s">
        <v>23</v>
      </c>
      <c r="B12" s="15">
        <v>444246.34821000003</v>
      </c>
      <c r="C12" s="9">
        <v>450003.32264000003</v>
      </c>
      <c r="D12" s="8">
        <f>C12/B12*100</f>
        <v>101.29589684939371</v>
      </c>
      <c r="G12" s="14"/>
    </row>
    <row r="13" spans="1:7" ht="18.75" x14ac:dyDescent="0.3">
      <c r="A13" s="19" t="s">
        <v>22</v>
      </c>
      <c r="B13" s="15">
        <v>66866.825259999998</v>
      </c>
      <c r="C13" s="9">
        <v>50054.125200000002</v>
      </c>
      <c r="D13" s="8">
        <f>C13/B13*100</f>
        <v>74.856440402805518</v>
      </c>
      <c r="G13" s="14"/>
    </row>
    <row r="14" spans="1:7" ht="37.5" x14ac:dyDescent="0.3">
      <c r="A14" s="19" t="s">
        <v>21</v>
      </c>
      <c r="B14" s="15">
        <v>23794.444899999999</v>
      </c>
      <c r="C14" s="9">
        <v>35184.157670000001</v>
      </c>
      <c r="D14" s="8">
        <f>C14/B14*100</f>
        <v>147.86710855355992</v>
      </c>
      <c r="G14" s="14"/>
    </row>
    <row r="15" spans="1:7" ht="18.75" x14ac:dyDescent="0.3">
      <c r="A15" s="19" t="s">
        <v>20</v>
      </c>
      <c r="B15" s="15">
        <v>1109.13975</v>
      </c>
      <c r="C15" s="9">
        <v>48409.012269999999</v>
      </c>
      <c r="D15" s="8"/>
      <c r="G15" s="14"/>
    </row>
    <row r="16" spans="1:7" ht="18.75" x14ac:dyDescent="0.3">
      <c r="A16" s="19" t="s">
        <v>19</v>
      </c>
      <c r="B16" s="15">
        <v>97666.001510000002</v>
      </c>
      <c r="C16" s="9">
        <v>119553.23132000001</v>
      </c>
      <c r="D16" s="8">
        <f>C16/B16*100</f>
        <v>122.41028553601529</v>
      </c>
      <c r="G16" s="14"/>
    </row>
    <row r="17" spans="1:7" ht="18.75" x14ac:dyDescent="0.3">
      <c r="A17" s="19" t="s">
        <v>18</v>
      </c>
      <c r="B17" s="15">
        <v>2067597.3676400001</v>
      </c>
      <c r="C17" s="9">
        <v>2498543.2024900001</v>
      </c>
      <c r="D17" s="8">
        <f>C17/B17*100</f>
        <v>120.8428314716753</v>
      </c>
      <c r="G17" s="14"/>
    </row>
    <row r="18" spans="1:7" ht="18.75" x14ac:dyDescent="0.3">
      <c r="A18" s="19" t="s">
        <v>17</v>
      </c>
      <c r="B18" s="15">
        <v>693865.77801000001</v>
      </c>
      <c r="C18" s="9">
        <v>837215.51665999996</v>
      </c>
      <c r="D18" s="8">
        <f>C18/B18*100</f>
        <v>120.65957757149019</v>
      </c>
      <c r="G18" s="14"/>
    </row>
    <row r="19" spans="1:7" ht="18.75" x14ac:dyDescent="0.3">
      <c r="A19" s="19" t="s">
        <v>16</v>
      </c>
      <c r="B19" s="15">
        <v>8253.0227500000001</v>
      </c>
      <c r="C19" s="9">
        <v>7364.0008099999995</v>
      </c>
      <c r="D19" s="8">
        <f>C19/B19*100</f>
        <v>89.227923308462948</v>
      </c>
      <c r="G19" s="14"/>
    </row>
    <row r="20" spans="1:7" ht="18.75" x14ac:dyDescent="0.3">
      <c r="A20" s="19" t="s">
        <v>15</v>
      </c>
      <c r="B20" s="15">
        <v>1915173.60766</v>
      </c>
      <c r="C20" s="9">
        <v>1874963.06412</v>
      </c>
      <c r="D20" s="8">
        <f>C20/B20*100</f>
        <v>97.900423054120395</v>
      </c>
      <c r="G20" s="14"/>
    </row>
    <row r="21" spans="1:7" ht="18.75" x14ac:dyDescent="0.3">
      <c r="A21" s="19" t="s">
        <v>14</v>
      </c>
      <c r="B21" s="15">
        <v>7249.9835599999997</v>
      </c>
      <c r="C21" s="9">
        <v>10351.95247</v>
      </c>
      <c r="D21" s="8">
        <f>C21/B21*100</f>
        <v>142.78587508962573</v>
      </c>
      <c r="G21" s="14"/>
    </row>
    <row r="22" spans="1:7" ht="56.25" x14ac:dyDescent="0.3">
      <c r="A22" s="19" t="s">
        <v>13</v>
      </c>
      <c r="B22" s="15">
        <v>346.96357</v>
      </c>
      <c r="C22" s="9">
        <v>317.92104999999998</v>
      </c>
      <c r="D22" s="8">
        <f>C22/B22*100</f>
        <v>91.629518914622636</v>
      </c>
      <c r="G22" s="14"/>
    </row>
    <row r="23" spans="1:7" s="2" customFormat="1" ht="18.75" x14ac:dyDescent="0.3">
      <c r="A23" s="16" t="s">
        <v>12</v>
      </c>
      <c r="B23" s="18">
        <v>302253.47024</v>
      </c>
      <c r="C23" s="17">
        <v>322922.14561000001</v>
      </c>
      <c r="D23" s="8">
        <f>C23/B23*100</f>
        <v>106.83819290927855</v>
      </c>
      <c r="G23" s="14"/>
    </row>
    <row r="24" spans="1:7" s="2" customFormat="1" ht="18.75" x14ac:dyDescent="0.3">
      <c r="A24" s="16" t="s">
        <v>11</v>
      </c>
      <c r="B24" s="15">
        <v>4702905.9572700001</v>
      </c>
      <c r="C24" s="9">
        <v>3106069.6575600002</v>
      </c>
      <c r="D24" s="8">
        <f>C24/B24*100</f>
        <v>66.045753110552297</v>
      </c>
      <c r="G24" s="14"/>
    </row>
    <row r="25" spans="1:7" ht="18.75" x14ac:dyDescent="0.25">
      <c r="A25" s="13" t="s">
        <v>10</v>
      </c>
      <c r="B25" s="12">
        <f>SUM(B26:B35)</f>
        <v>5351548.7</v>
      </c>
      <c r="C25" s="12">
        <f>SUM(C26:C35)</f>
        <v>5991670.5</v>
      </c>
      <c r="D25" s="11">
        <f>C25/B25*100</f>
        <v>111.96143090317014</v>
      </c>
    </row>
    <row r="26" spans="1:7" ht="31.5" x14ac:dyDescent="0.25">
      <c r="A26" s="10" t="s">
        <v>9</v>
      </c>
      <c r="B26" s="9"/>
      <c r="C26" s="9">
        <v>1683000</v>
      </c>
      <c r="D26" s="8"/>
    </row>
    <row r="27" spans="1:7" ht="31.5" x14ac:dyDescent="0.25">
      <c r="A27" s="10" t="s">
        <v>8</v>
      </c>
      <c r="B27" s="9">
        <v>1081770.3999999999</v>
      </c>
      <c r="C27" s="9">
        <v>1345060.5</v>
      </c>
      <c r="D27" s="8">
        <f>C27/B27*100</f>
        <v>124.33881533456639</v>
      </c>
    </row>
    <row r="28" spans="1:7" ht="31.5" x14ac:dyDescent="0.25">
      <c r="A28" s="10" t="s">
        <v>7</v>
      </c>
      <c r="B28" s="9">
        <v>1880385.8</v>
      </c>
      <c r="C28" s="9">
        <v>2476815.2000000002</v>
      </c>
      <c r="D28" s="8">
        <f>C28/B28*100</f>
        <v>131.71845905239235</v>
      </c>
    </row>
    <row r="29" spans="1:7" ht="18.75" x14ac:dyDescent="0.25">
      <c r="A29" s="10" t="s">
        <v>6</v>
      </c>
      <c r="B29" s="9">
        <v>2027113.1</v>
      </c>
      <c r="C29" s="9">
        <v>346652</v>
      </c>
      <c r="D29" s="8">
        <f>C29/B29*100</f>
        <v>17.100772522263309</v>
      </c>
    </row>
    <row r="30" spans="1:7" ht="31.5" x14ac:dyDescent="0.25">
      <c r="A30" s="10" t="s">
        <v>5</v>
      </c>
      <c r="B30" s="9">
        <v>64.3</v>
      </c>
      <c r="C30" s="9">
        <v>66.2</v>
      </c>
      <c r="D30" s="8">
        <f>C30/B30*100</f>
        <v>102.95489891135303</v>
      </c>
    </row>
    <row r="31" spans="1:7" ht="45.75" customHeight="1" x14ac:dyDescent="0.25">
      <c r="A31" s="10" t="s">
        <v>4</v>
      </c>
      <c r="B31" s="9"/>
      <c r="C31" s="9">
        <v>21498.2</v>
      </c>
      <c r="D31" s="8"/>
    </row>
    <row r="32" spans="1:7" ht="39.75" customHeight="1" x14ac:dyDescent="0.25">
      <c r="A32" s="10" t="s">
        <v>3</v>
      </c>
      <c r="B32" s="9">
        <v>400</v>
      </c>
      <c r="C32" s="9">
        <v>19127.3</v>
      </c>
      <c r="D32" s="8">
        <f>C32/B32*100</f>
        <v>4781.8249999999998</v>
      </c>
    </row>
    <row r="33" spans="1:4" ht="18.75" x14ac:dyDescent="0.25">
      <c r="A33" s="10" t="s">
        <v>2</v>
      </c>
      <c r="B33" s="9">
        <v>167078.1</v>
      </c>
      <c r="C33" s="9">
        <v>668.5</v>
      </c>
      <c r="D33" s="8">
        <f>C33/B33*100</f>
        <v>0.40011228281863392</v>
      </c>
    </row>
    <row r="34" spans="1:4" ht="63" x14ac:dyDescent="0.25">
      <c r="A34" s="10" t="s">
        <v>1</v>
      </c>
      <c r="B34" s="9">
        <v>204715.9</v>
      </c>
      <c r="C34" s="9">
        <v>300311.59999999998</v>
      </c>
      <c r="D34" s="8">
        <f>C34/B34*100</f>
        <v>146.69676366124955</v>
      </c>
    </row>
    <row r="35" spans="1:4" ht="47.25" x14ac:dyDescent="0.25">
      <c r="A35" s="10" t="s">
        <v>0</v>
      </c>
      <c r="B35" s="9">
        <v>-9978.9</v>
      </c>
      <c r="C35" s="9">
        <v>-201529</v>
      </c>
      <c r="D35" s="8">
        <f>C35/B35*100</f>
        <v>2019.5512531441341</v>
      </c>
    </row>
    <row r="36" spans="1:4" x14ac:dyDescent="0.25">
      <c r="B36" s="5"/>
      <c r="C36" s="4"/>
    </row>
    <row r="37" spans="1:4" x14ac:dyDescent="0.25">
      <c r="B37" s="5"/>
      <c r="C37" s="4"/>
    </row>
    <row r="38" spans="1:4" x14ac:dyDescent="0.25">
      <c r="B38" s="7"/>
      <c r="C38" s="6"/>
    </row>
    <row r="39" spans="1:4" x14ac:dyDescent="0.25">
      <c r="B39" s="5"/>
      <c r="C39" s="4"/>
    </row>
  </sheetData>
  <mergeCells count="1">
    <mergeCell ref="A2:D2"/>
  </mergeCells>
  <pageMargins left="0.70866141732283472" right="0.70866141732283472" top="0.74803149606299213" bottom="0.74803149606299213" header="0.31496062992125984" footer="0.31496062992125984"/>
  <pageSetup paperSize="9" scale="62" fitToHeight="2" orientation="portrait" errors="dash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КБ </vt:lpstr>
      <vt:lpstr>'КБ 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Каримуллина</dc:creator>
  <cp:lastModifiedBy>Ирина Каримуллина</cp:lastModifiedBy>
  <dcterms:created xsi:type="dcterms:W3CDTF">2020-06-15T06:42:42Z</dcterms:created>
  <dcterms:modified xsi:type="dcterms:W3CDTF">2020-06-15T06:42:49Z</dcterms:modified>
</cp:coreProperties>
</file>