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КБ с прошлым годом" sheetId="1" r:id="rId1"/>
  </sheets>
  <definedNames>
    <definedName name="Z_34747440_AA47_4FC1_BF86_1B8472A7575C_.wvu.Cols" localSheetId="0" hidden="1">'КБ с прошлым годом'!$B:$B</definedName>
    <definedName name="Z_34747440_AA47_4FC1_BF86_1B8472A7575C_.wvu.PrintArea" localSheetId="0" hidden="1">'КБ с прошлым годом'!$A$1:$E$35</definedName>
    <definedName name="Z_C2144634_02F3_46C5_BB73_9F66E33A9C52_.wvu.Cols" localSheetId="0" hidden="1">'КБ с прошлым годом'!$B:$B</definedName>
    <definedName name="Z_C2144634_02F3_46C5_BB73_9F66E33A9C52_.wvu.PrintArea" localSheetId="0" hidden="1">'КБ с прошлым годом'!$A$1:$E$35</definedName>
    <definedName name="_xlnm.Print_Area" localSheetId="0">'КБ с прошлым годом'!$A$1:$E$35</definedName>
  </definedNames>
  <calcPr calcId="145621"/>
</workbook>
</file>

<file path=xl/calcChain.xml><?xml version="1.0" encoding="utf-8"?>
<calcChain xmlns="http://schemas.openxmlformats.org/spreadsheetml/2006/main">
  <c r="E35" i="1" l="1"/>
  <c r="E34" i="1"/>
  <c r="E33" i="1"/>
  <c r="E32" i="1"/>
  <c r="E30" i="1"/>
  <c r="E29" i="1"/>
  <c r="E28" i="1"/>
  <c r="E27" i="1"/>
  <c r="D25" i="1"/>
  <c r="E25" i="1" s="1"/>
  <c r="C25" i="1"/>
  <c r="E24" i="1"/>
  <c r="D23" i="1"/>
  <c r="E23" i="1" s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C7" i="1"/>
  <c r="C6" i="1" s="1"/>
  <c r="D7" i="1" l="1"/>
  <c r="E7" i="1" l="1"/>
  <c r="D6" i="1"/>
  <c r="E6" i="1" s="1"/>
</calcChain>
</file>

<file path=xl/sharedStrings.xml><?xml version="1.0" encoding="utf-8"?>
<sst xmlns="http://schemas.openxmlformats.org/spreadsheetml/2006/main" count="58" uniqueCount="58">
  <si>
    <t>Сведения об исполнении консолидированного бюджета Республики Татарстан по доходам в разрезе видов доходов за 1 полугодие 2020 года в сравнении с 1 полугодием 2019 года.</t>
  </si>
  <si>
    <t>тыс. руб.</t>
  </si>
  <si>
    <t>Наименование</t>
  </si>
  <si>
    <t xml:space="preserve">1 полугодие 2019 года </t>
  </si>
  <si>
    <t>1 полугодие 2020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</si>
  <si>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</si>
  <si>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</si>
  <si>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</si>
  <si>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</si>
  <si>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</si>
  <si>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</si>
  <si>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</si>
  <si>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</si>
  <si>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</si>
  <si>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</si>
  <si>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1 05 01000 00 0000 110</t>
  </si>
  <si>
    <t>Единый налог на вмененный доход для отдельных видов деятельности</t>
  </si>
  <si>
    <t>1 05 02000 02 0000 110</t>
  </si>
  <si>
    <t>Единый сельскохозяйственный налог</t>
  </si>
  <si>
    <t>1 05 03000 01 0000 110</t>
  </si>
  <si>
    <t>Налог, взимаемый в связи с применением патентной системы налогообложения</t>
  </si>
  <si>
    <t>1 05 04000 02 0000 110</t>
  </si>
  <si>
    <t>Налог на профессиональный доход</t>
  </si>
  <si>
    <t>Налог на имущество физических лиц</t>
  </si>
  <si>
    <t>1 06 01000 00 0000 110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</si>
  <si>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</si>
  <si>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</si>
  <si>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</si>
  <si>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</si>
  <si>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</si>
  <si>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</si>
  <si>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Земельный налог</t>
  </si>
  <si>
    <t>1 06 06000 00 0000 110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</si>
  <si>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</si>
  <si>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</si>
  <si>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</si>
  <si>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</si>
  <si>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</si>
  <si>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 xml:space="preserve">Неналоговые доходы 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</si>
  <si>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</si>
  <si>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</si>
  <si>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</si>
  <si>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2 02 01000 00 0000 151</t>
  </si>
  <si>
    <t>Субсидии бюджетам бюджетной системы  Российской Федерации (межбюджетные субсидии)</t>
  </si>
  <si>
    <t>2 02 02000 00 0000 151</t>
  </si>
  <si>
    <t>Субвенции бюджетам бюджетной системы Российской Федерации</t>
  </si>
  <si>
    <t>2 02 03000 00 0000 151</t>
  </si>
  <si>
    <t>Иные межбюджетные трансферты</t>
  </si>
  <si>
    <t>2 02 04000 00 0000 151</t>
  </si>
  <si>
    <t>Прочие безвозмездные поступления от других бюджетов бюджетной системы</t>
  </si>
  <si>
    <t>2 02 09000 00 0000 151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</si>
  <si>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</si>
  <si>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</si>
  <si>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 xml:space="preserve">  2 03 00000 00 0000 000</t>
  </si>
  <si>
    <t>Прочие безвозмездные поступления</t>
  </si>
  <si>
    <t xml:space="preserve">  2 04 00000 00 0000 000, 
2 07 00000 00 0000 000, 
2 18 00000 00 0000 000,  
2 19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</si>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</sst>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164" fontId="8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165" fontId="3" fillId="0" borderId="0" xfId="1" applyNumberFormat="1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view="pageBreakPreview" zoomScale="90" zoomScaleNormal="100" zoomScaleSheetLayoutView="90" workbookViewId="0">
      <selection activeCell="E31" sqref="E31"/>
    </sheetView>
  </sheetViews>
  <sheetFormatPr defaultColWidth="9.109375" defaultRowHeight="15.6" x14ac:dyDescent="0.3"/>
  <cols>
    <col min="1" max="1" width="55.5546875" style="2" customWidth="1"/>
    <col min="2" max="2" width="33.6640625" style="2" hidden="1" customWidth="1"/>
    <col min="3" max="3" width="33.6640625" style="2" customWidth="1"/>
    <col min="4" max="4" width="25.44140625" style="36" customWidth="1"/>
    <col min="5" max="5" width="25.6640625" style="2" customWidth="1"/>
    <col min="6" max="6" width="9.109375" style="2"/>
    <col min="7" max="7" width="21.44140625" style="2" customWidth="1"/>
    <col min="8" max="8" width="22.88671875" style="2" customWidth="1"/>
    <col min="9" max="16384" width="9.109375" style="2"/>
  </cols>
  <sheetData>
    <row r="2" spans="1:8" ht="45" customHeight="1" x14ac:dyDescent="0.3">
      <c r="A2" s="1" t="s">
        <v>0</v>
      </c>
      <c r="B2" s="1"/>
      <c r="C2" s="1"/>
      <c r="D2" s="1"/>
      <c r="E2" s="1"/>
    </row>
    <row r="4" spans="1:8" x14ac:dyDescent="0.3">
      <c r="D4" s="3"/>
      <c r="E4" s="4" t="s">
        <v>1</v>
      </c>
    </row>
    <row r="5" spans="1:8" ht="62.4" x14ac:dyDescent="0.3">
      <c r="A5" s="5" t="s">
        <v>2</v>
      </c>
      <c r="B5" s="5"/>
      <c r="C5" s="5" t="s">
        <v>3</v>
      </c>
      <c r="D5" s="6" t="s">
        <v>4</v>
      </c>
      <c r="E5" s="7" t="s">
        <v>5</v>
      </c>
    </row>
    <row r="6" spans="1:8" ht="21" customHeight="1" x14ac:dyDescent="0.35">
      <c r="A6" s="8" t="s">
        <v>6</v>
      </c>
      <c r="B6" s="9"/>
      <c r="C6" s="10">
        <f>C7+C25</f>
        <v>150111702.62913001</v>
      </c>
      <c r="D6" s="10">
        <f>D7+D25</f>
        <v>138909512.39273998</v>
      </c>
      <c r="E6" s="11">
        <f>D6/C6*100</f>
        <v>92.537430433344397</v>
      </c>
      <c r="G6" s="12"/>
      <c r="H6" s="12"/>
    </row>
    <row r="7" spans="1:8" ht="18" x14ac:dyDescent="0.35">
      <c r="A7" s="8" t="s">
        <v>7</v>
      </c>
      <c r="B7" s="9"/>
      <c r="C7" s="10">
        <f>SUM(C8:C24)</f>
        <v>136811173.66993001</v>
      </c>
      <c r="D7" s="10">
        <f>SUM(D8:D24)</f>
        <v>105224683.69536999</v>
      </c>
      <c r="E7" s="11">
        <f t="shared" ref="E7:E35" si="0">D7/C7*100</f>
        <v>76.912346318462681</v>
      </c>
      <c r="G7" s="12"/>
      <c r="H7" s="12"/>
    </row>
    <row r="8" spans="1:8" ht="18" x14ac:dyDescent="0.35">
      <c r="A8" s="13" t="s">
        <v>8</v>
      </c>
      <c r="B8" s="14" t="s">
        <v>9</v>
      </c>
      <c r="C8" s="15">
        <v>49907293.828730002</v>
      </c>
      <c r="D8" s="16">
        <v>24735788.770399999</v>
      </c>
      <c r="E8" s="17">
        <f t="shared" si="0"/>
        <v>49.563474339617294</v>
      </c>
    </row>
    <row r="9" spans="1:8" ht="18" x14ac:dyDescent="0.35">
      <c r="A9" s="13" t="s">
        <v>10</v>
      </c>
      <c r="B9" s="18" t="s">
        <v>11</v>
      </c>
      <c r="C9" s="15">
        <v>37177236.23263</v>
      </c>
      <c r="D9" s="16">
        <v>34901941.701700002</v>
      </c>
      <c r="E9" s="17">
        <f t="shared" si="0"/>
        <v>93.879871766979278</v>
      </c>
    </row>
    <row r="10" spans="1:8" ht="54" x14ac:dyDescent="0.35">
      <c r="A10" s="13" t="s">
        <v>12</v>
      </c>
      <c r="B10" s="18" t="s">
        <v>13</v>
      </c>
      <c r="C10" s="15">
        <v>16872315.79476</v>
      </c>
      <c r="D10" s="16">
        <v>16944891.422669999</v>
      </c>
      <c r="E10" s="17">
        <f t="shared" si="0"/>
        <v>100.43014621580602</v>
      </c>
    </row>
    <row r="11" spans="1:8" ht="36" x14ac:dyDescent="0.35">
      <c r="A11" s="13" t="s">
        <v>14</v>
      </c>
      <c r="B11" s="18" t="s">
        <v>15</v>
      </c>
      <c r="C11" s="15">
        <v>5499479.8781899996</v>
      </c>
      <c r="D11" s="16">
        <v>4903079.8844400002</v>
      </c>
      <c r="E11" s="17">
        <f t="shared" si="0"/>
        <v>89.155338196340708</v>
      </c>
    </row>
    <row r="12" spans="1:8" ht="36" x14ac:dyDescent="0.35">
      <c r="A12" s="13" t="s">
        <v>16</v>
      </c>
      <c r="B12" s="18" t="s">
        <v>17</v>
      </c>
      <c r="C12" s="15">
        <v>927754.17217999999</v>
      </c>
      <c r="D12" s="16">
        <v>784353.59410999995</v>
      </c>
      <c r="E12" s="17">
        <f t="shared" si="0"/>
        <v>84.543256999530058</v>
      </c>
    </row>
    <row r="13" spans="1:8" ht="18" x14ac:dyDescent="0.35">
      <c r="A13" s="13" t="s">
        <v>18</v>
      </c>
      <c r="B13" s="18" t="s">
        <v>19</v>
      </c>
      <c r="C13" s="15">
        <v>93763.465230000002</v>
      </c>
      <c r="D13" s="16">
        <v>77337.208240000007</v>
      </c>
      <c r="E13" s="17">
        <f t="shared" si="0"/>
        <v>82.481175424023959</v>
      </c>
    </row>
    <row r="14" spans="1:8" ht="36" x14ac:dyDescent="0.35">
      <c r="A14" s="13" t="s">
        <v>20</v>
      </c>
      <c r="B14" s="18" t="s">
        <v>21</v>
      </c>
      <c r="C14" s="15">
        <v>38728.656940000001</v>
      </c>
      <c r="D14" s="16">
        <v>47733.546849999999</v>
      </c>
      <c r="E14" s="17">
        <f t="shared" si="0"/>
        <v>123.25123208881408</v>
      </c>
    </row>
    <row r="15" spans="1:8" ht="18" x14ac:dyDescent="0.35">
      <c r="A15" s="13" t="s">
        <v>22</v>
      </c>
      <c r="B15" s="18"/>
      <c r="C15" s="15">
        <v>9740.06675</v>
      </c>
      <c r="D15" s="16">
        <v>93296.684139999998</v>
      </c>
      <c r="E15" s="17">
        <f t="shared" si="0"/>
        <v>957.86493598721995</v>
      </c>
    </row>
    <row r="16" spans="1:8" ht="18" x14ac:dyDescent="0.35">
      <c r="A16" s="13" t="s">
        <v>23</v>
      </c>
      <c r="B16" s="18" t="s">
        <v>24</v>
      </c>
      <c r="C16" s="15">
        <v>151765.60101000001</v>
      </c>
      <c r="D16" s="16">
        <v>168415.93276</v>
      </c>
      <c r="E16" s="17">
        <f t="shared" si="0"/>
        <v>110.97108411866196</v>
      </c>
    </row>
    <row r="17" spans="1:8" ht="18" x14ac:dyDescent="0.35">
      <c r="A17" s="13" t="s">
        <v>25</v>
      </c>
      <c r="B17" s="14" t="s">
        <v>26</v>
      </c>
      <c r="C17" s="15">
        <v>11964545.16794</v>
      </c>
      <c r="D17" s="16">
        <v>11995804.937070001</v>
      </c>
      <c r="E17" s="17">
        <f t="shared" si="0"/>
        <v>100.26127001646302</v>
      </c>
    </row>
    <row r="18" spans="1:8" ht="18" x14ac:dyDescent="0.35">
      <c r="A18" s="13" t="s">
        <v>27</v>
      </c>
      <c r="B18" s="18" t="s">
        <v>28</v>
      </c>
      <c r="C18" s="15">
        <v>1171191.6241899999</v>
      </c>
      <c r="D18" s="16">
        <v>1282909.98009</v>
      </c>
      <c r="E18" s="17">
        <f t="shared" si="0"/>
        <v>109.53886226579404</v>
      </c>
    </row>
    <row r="19" spans="1:8" ht="18" x14ac:dyDescent="0.35">
      <c r="A19" s="13" t="s">
        <v>29</v>
      </c>
      <c r="B19" s="14" t="s">
        <v>30</v>
      </c>
      <c r="C19" s="15">
        <v>17150.29264</v>
      </c>
      <c r="D19" s="16">
        <v>12999.2695</v>
      </c>
      <c r="E19" s="17">
        <f t="shared" si="0"/>
        <v>75.796196443211244</v>
      </c>
    </row>
    <row r="20" spans="1:8" ht="18" x14ac:dyDescent="0.35">
      <c r="A20" s="13" t="s">
        <v>31</v>
      </c>
      <c r="B20" s="14" t="s">
        <v>32</v>
      </c>
      <c r="C20" s="15">
        <v>3732869.8812099998</v>
      </c>
      <c r="D20" s="16">
        <v>3456421.6578600002</v>
      </c>
      <c r="E20" s="17">
        <f t="shared" si="0"/>
        <v>92.594217528407668</v>
      </c>
    </row>
    <row r="21" spans="1:8" ht="18" x14ac:dyDescent="0.35">
      <c r="A21" s="13" t="s">
        <v>33</v>
      </c>
      <c r="B21" s="18" t="s">
        <v>34</v>
      </c>
      <c r="C21" s="15">
        <v>15046.71557</v>
      </c>
      <c r="D21" s="16">
        <v>25297.15827</v>
      </c>
      <c r="E21" s="17">
        <f t="shared" si="0"/>
        <v>168.12412085755935</v>
      </c>
    </row>
    <row r="22" spans="1:8" ht="54" x14ac:dyDescent="0.35">
      <c r="A22" s="13" t="s">
        <v>35</v>
      </c>
      <c r="B22" s="18" t="s">
        <v>36</v>
      </c>
      <c r="C22" s="15">
        <v>508.81839000000002</v>
      </c>
      <c r="D22" s="16">
        <v>376.13636000000002</v>
      </c>
      <c r="E22" s="17">
        <f t="shared" si="0"/>
        <v>73.923499502445267</v>
      </c>
    </row>
    <row r="23" spans="1:8" s="23" customFormat="1" ht="18" x14ac:dyDescent="0.35">
      <c r="A23" s="19" t="s">
        <v>37</v>
      </c>
      <c r="B23" s="20"/>
      <c r="C23" s="21">
        <v>667037.16417</v>
      </c>
      <c r="D23" s="21">
        <f>584548.17434+100.60166</f>
        <v>584648.77600000007</v>
      </c>
      <c r="E23" s="22">
        <f t="shared" si="0"/>
        <v>87.648606015450952</v>
      </c>
    </row>
    <row r="24" spans="1:8" s="23" customFormat="1" ht="18" x14ac:dyDescent="0.35">
      <c r="A24" s="19" t="s">
        <v>38</v>
      </c>
      <c r="B24" s="24"/>
      <c r="C24" s="16">
        <v>8564746.3093999997</v>
      </c>
      <c r="D24" s="16">
        <v>5209387.0349099999</v>
      </c>
      <c r="E24" s="22">
        <f t="shared" si="0"/>
        <v>60.823599984421975</v>
      </c>
    </row>
    <row r="25" spans="1:8" ht="17.399999999999999" x14ac:dyDescent="0.3">
      <c r="A25" s="25" t="s">
        <v>39</v>
      </c>
      <c r="B25" s="26" t="s">
        <v>40</v>
      </c>
      <c r="C25" s="27">
        <f>SUM(C26:C35)</f>
        <v>13300528.9592</v>
      </c>
      <c r="D25" s="27">
        <f>SUM(D26:D35)</f>
        <v>33684828.69737</v>
      </c>
      <c r="E25" s="11">
        <f t="shared" si="0"/>
        <v>253.25931623245813</v>
      </c>
      <c r="H25" s="12"/>
    </row>
    <row r="26" spans="1:8" ht="36" x14ac:dyDescent="0.35">
      <c r="A26" s="28" t="s">
        <v>41</v>
      </c>
      <c r="B26" s="29" t="s">
        <v>42</v>
      </c>
      <c r="C26" s="30">
        <v>0</v>
      </c>
      <c r="D26" s="16">
        <v>15977102.300000001</v>
      </c>
      <c r="E26" s="17"/>
      <c r="H26" s="12"/>
    </row>
    <row r="27" spans="1:8" ht="54" x14ac:dyDescent="0.35">
      <c r="A27" s="28" t="s">
        <v>43</v>
      </c>
      <c r="B27" s="29" t="s">
        <v>44</v>
      </c>
      <c r="C27" s="30">
        <v>2888155.0904600001</v>
      </c>
      <c r="D27" s="16">
        <v>4479143.3875000002</v>
      </c>
      <c r="E27" s="17">
        <f t="shared" si="0"/>
        <v>155.08666422711397</v>
      </c>
      <c r="H27" s="12"/>
    </row>
    <row r="28" spans="1:8" ht="36" x14ac:dyDescent="0.35">
      <c r="A28" s="28" t="s">
        <v>45</v>
      </c>
      <c r="B28" s="29" t="s">
        <v>46</v>
      </c>
      <c r="C28" s="30">
        <v>4085374.9593400001</v>
      </c>
      <c r="D28" s="16">
        <v>5860517.2986700004</v>
      </c>
      <c r="E28" s="17">
        <f t="shared" si="0"/>
        <v>143.4511484746746</v>
      </c>
      <c r="H28" s="12"/>
    </row>
    <row r="29" spans="1:8" ht="18" x14ac:dyDescent="0.35">
      <c r="A29" s="28" t="s">
        <v>47</v>
      </c>
      <c r="B29" s="29" t="s">
        <v>48</v>
      </c>
      <c r="C29" s="30">
        <v>5900342.7298299996</v>
      </c>
      <c r="D29" s="16">
        <v>7039656.8002599999</v>
      </c>
      <c r="E29" s="17">
        <f t="shared" si="0"/>
        <v>119.30928630077776</v>
      </c>
      <c r="H29" s="12"/>
    </row>
    <row r="30" spans="1:8" ht="36" x14ac:dyDescent="0.35">
      <c r="A30" s="28" t="s">
        <v>49</v>
      </c>
      <c r="B30" s="29" t="s">
        <v>50</v>
      </c>
      <c r="C30" s="30">
        <v>126.852</v>
      </c>
      <c r="D30" s="16">
        <v>118.837</v>
      </c>
      <c r="E30" s="17">
        <f t="shared" si="0"/>
        <v>93.681613218553906</v>
      </c>
      <c r="H30" s="12"/>
    </row>
    <row r="31" spans="1:8" ht="36" x14ac:dyDescent="0.35">
      <c r="A31" s="31" t="s">
        <v>51</v>
      </c>
      <c r="B31" s="29"/>
      <c r="C31" s="30">
        <v>0</v>
      </c>
      <c r="D31" s="16">
        <v>101570.595</v>
      </c>
      <c r="E31" s="17"/>
      <c r="H31" s="12"/>
    </row>
    <row r="32" spans="1:8" ht="45.75" customHeight="1" x14ac:dyDescent="0.3">
      <c r="A32" s="31" t="s">
        <v>52</v>
      </c>
      <c r="B32" s="14" t="s">
        <v>53</v>
      </c>
      <c r="C32" s="30">
        <v>3417.4276</v>
      </c>
      <c r="D32" s="16">
        <v>123290.97662</v>
      </c>
      <c r="E32" s="17">
        <f t="shared" si="0"/>
        <v>3607.7129072171124</v>
      </c>
      <c r="H32" s="12"/>
    </row>
    <row r="33" spans="1:8" ht="39.75" customHeight="1" x14ac:dyDescent="0.3">
      <c r="A33" s="31" t="s">
        <v>54</v>
      </c>
      <c r="B33" s="14" t="s">
        <v>55</v>
      </c>
      <c r="C33" s="30">
        <v>201623.74114</v>
      </c>
      <c r="D33" s="16">
        <v>1506.0594000000001</v>
      </c>
      <c r="E33" s="17">
        <f t="shared" si="0"/>
        <v>0.74696530849224185</v>
      </c>
      <c r="H33" s="12"/>
    </row>
    <row r="34" spans="1:8" ht="108" x14ac:dyDescent="0.3">
      <c r="A34" s="31" t="s">
        <v>56</v>
      </c>
      <c r="B34" s="14"/>
      <c r="C34" s="30">
        <v>237126.98952999999</v>
      </c>
      <c r="D34" s="16">
        <v>308744.43631000002</v>
      </c>
      <c r="E34" s="17">
        <f t="shared" si="0"/>
        <v>130.20214903497492</v>
      </c>
      <c r="H34" s="12"/>
    </row>
    <row r="35" spans="1:8" ht="54" x14ac:dyDescent="0.35">
      <c r="A35" s="31" t="s">
        <v>57</v>
      </c>
      <c r="B35" s="9"/>
      <c r="C35" s="30">
        <v>-15638.8307</v>
      </c>
      <c r="D35" s="16">
        <v>-206821.99338999999</v>
      </c>
      <c r="E35" s="15">
        <f t="shared" si="0"/>
        <v>1322.4901359792839</v>
      </c>
      <c r="H35" s="12"/>
    </row>
    <row r="37" spans="1:8" x14ac:dyDescent="0.3">
      <c r="C37" s="32"/>
      <c r="D37" s="33"/>
    </row>
    <row r="38" spans="1:8" x14ac:dyDescent="0.3">
      <c r="C38" s="32"/>
      <c r="D38" s="33"/>
    </row>
    <row r="39" spans="1:8" x14ac:dyDescent="0.3">
      <c r="C39" s="34"/>
      <c r="D39" s="35"/>
    </row>
    <row r="40" spans="1:8" x14ac:dyDescent="0.3">
      <c r="C40" s="32"/>
      <c r="D40" s="3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с прошлым годом</vt:lpstr>
      <vt:lpstr>'КБ с прошлым годом'!Область_печати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Гапсаламова Диляра Камилевна</dc:creator>
  <cp:lastModifiedBy>Минфин РТ - Гапсаламова Диляра Камилевна</cp:lastModifiedBy>
  <dcterms:created xsi:type="dcterms:W3CDTF">2020-08-14T12:14:46Z</dcterms:created>
  <dcterms:modified xsi:type="dcterms:W3CDTF">2020-08-14T12:15:12Z</dcterms:modified>
</cp:coreProperties>
</file>