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РТ " sheetId="1" r:id="rId1"/>
  </sheets>
  <definedNames>
    <definedName name="Z_34747440_AA47_4FC1_BF86_1B8472A7575C_.wvu.Cols" localSheetId="0" hidden="1">'РТ '!$B:$B</definedName>
    <definedName name="Z_34747440_AA47_4FC1_BF86_1B8472A7575C_.wvu.PrintArea" localSheetId="0" hidden="1">'РТ '!$A$1:$E$30</definedName>
    <definedName name="Z_34747440_AA47_4FC1_BF86_1B8472A7575C_.wvu.Rows" localSheetId="0" hidden="1">'РТ '!$21:$21</definedName>
    <definedName name="Z_C2144634_02F3_46C5_BB73_9F66E33A9C52_.wvu.Cols" localSheetId="0" hidden="1">'РТ '!$B:$B</definedName>
    <definedName name="Z_C2144634_02F3_46C5_BB73_9F66E33A9C52_.wvu.PrintArea" localSheetId="0" hidden="1">'РТ '!$A$1:$E$30</definedName>
    <definedName name="Z_C2144634_02F3_46C5_BB73_9F66E33A9C52_.wvu.Rows" localSheetId="0" hidden="1">'РТ '!$21:$21</definedName>
    <definedName name="_xlnm.Print_Area" localSheetId="0">'РТ '!$A$1:$E$30</definedName>
  </definedNames>
  <calcPr calcId="145621"/>
</workbook>
</file>

<file path=xl/calcChain.xml><?xml version="1.0" encoding="utf-8"?>
<calcChain xmlns="http://schemas.openxmlformats.org/spreadsheetml/2006/main">
  <c r="E30" i="1" l="1"/>
  <c r="E29" i="1"/>
  <c r="E27" i="1"/>
  <c r="E26" i="1"/>
  <c r="E25" i="1"/>
  <c r="E24" i="1"/>
  <c r="E23" i="1"/>
  <c r="E22" i="1"/>
  <c r="D20" i="1"/>
  <c r="E20" i="1" s="1"/>
  <c r="C20" i="1"/>
  <c r="E19" i="1"/>
  <c r="E18" i="1"/>
  <c r="D18" i="1"/>
  <c r="E17" i="1"/>
  <c r="E16" i="1"/>
  <c r="E15" i="1"/>
  <c r="E14" i="1"/>
  <c r="E13" i="1"/>
  <c r="E12" i="1"/>
  <c r="E11" i="1"/>
  <c r="E10" i="1"/>
  <c r="E9" i="1"/>
  <c r="E8" i="1"/>
  <c r="D7" i="1"/>
  <c r="C7" i="1"/>
  <c r="E7" i="1" s="1"/>
  <c r="D6" i="1"/>
  <c r="C6" i="1" l="1"/>
  <c r="E6" i="1" s="1"/>
</calcChain>
</file>

<file path=xl/sharedStrings.xml><?xml version="1.0" encoding="utf-8"?>
<sst xmlns="http://schemas.openxmlformats.org/spreadsheetml/2006/main" count="42" uniqueCount="42">
  <si>
    <t>Сведения об исполнении бюджета Республики Татарстан по доходам в разрезе видов доходов в сравнении с запланированными  значениями на 1 июля 2020 года</t>
  </si>
  <si>
    <t>тыс. руб.</t>
  </si>
  <si>
    <t>Наименование</t>
  </si>
  <si>
    <t>Код бюджетной классификации</t>
  </si>
  <si>
    <t>Прогнозируемые объемы доходов бюджета Республики Татарстан на 2020 год</t>
  </si>
  <si>
    <t>1 полугодие 2020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</si>
  <si>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</si>
  <si>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</si>
  <si>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</si>
  <si>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</si>
  <si>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1 01 01000 00 0000 110</t>
  </si>
  <si>
    <t>Налог на доходы физических лиц</t>
  </si>
  <si>
    <t>1 01 02000 01 0000 110</t>
  </si>
  <si>
    <t>Акцизы по подакцизным товарам (продукции), производимым на территории Российской Федерации</t>
  </si>
  <si>
    <t>1 03 02000 01 0000 110</t>
  </si>
  <si>
    <t>Налог, взимаемый в связи с применением упрощенной системы налогообложения</t>
  </si>
  <si>
    <t>1 05 01000 00 0000 11</t>
  </si>
  <si>
    <t>Налог на профессиональный доход</t>
  </si>
  <si>
    <t>Налог на имущество организаций</t>
  </si>
  <si>
    <t>1 06 02000 02 0000 110</t>
  </si>
  <si>
    <t>Транспортный налог</t>
  </si>
  <si>
    <t>1 06 04000 02 0000 110</t>
  </si>
  <si>
    <t>Налог на игорный бизнес</t>
  </si>
  <si>
    <t>1 06 05000 02 0000 110</t>
  </si>
  <si>
    <t>Налог на добычу полезных ископаемых</t>
  </si>
  <si>
    <t>1 07 01000 01 0000 110</t>
  </si>
  <si>
    <t>Сборы за пользование объектами животного мира и за пользование объектами водных биологических ресурсов</t>
  </si>
  <si>
    <t>1 07 04000 01 0000 110</t>
  </si>
  <si>
    <t xml:space="preserve">Иные налоговые доходы </t>
  </si>
  <si>
    <t>Неналоговые доходы</t>
  </si>
  <si>
    <t>БЕЗВОЗМЕЗДНЫЕ ПОСТУПЛЕНИЯ</t>
  </si>
  <si>
    <t>2 00 00000 00 0000 000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</si>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</sst>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164" fontId="10" fillId="0" borderId="1" xfId="0" applyNumberFormat="1" applyFont="1" applyFill="1" applyBorder="1" applyAlignment="1">
      <alignment vertical="center" wrapText="1"/>
    </xf>
    <xf numFmtId="0" fontId="9" fillId="0" borderId="1" xfId="0" applyFont="1" applyBorder="1"/>
    <xf numFmtId="0" fontId="3" fillId="0" borderId="1" xfId="0" applyFont="1" applyBorder="1"/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view="pageBreakPreview" topLeftCell="A13" zoomScale="90" zoomScaleNormal="100" zoomScaleSheetLayoutView="90" workbookViewId="0">
      <selection activeCell="E28" sqref="E28"/>
    </sheetView>
  </sheetViews>
  <sheetFormatPr defaultColWidth="9.109375" defaultRowHeight="15.6" x14ac:dyDescent="0.3"/>
  <cols>
    <col min="1" max="1" width="55.5546875" style="2" customWidth="1"/>
    <col min="2" max="2" width="33.6640625" style="2" hidden="1" customWidth="1"/>
    <col min="3" max="3" width="36.88671875" style="34" customWidth="1"/>
    <col min="4" max="4" width="25.44140625" style="34" customWidth="1"/>
    <col min="5" max="5" width="25.6640625" style="2" customWidth="1"/>
    <col min="6" max="7" width="9.109375" style="2"/>
    <col min="8" max="8" width="17.6640625" style="2" bestFit="1" customWidth="1"/>
    <col min="9" max="9" width="21" style="2" customWidth="1"/>
    <col min="10" max="10" width="88.88671875" style="2" customWidth="1"/>
    <col min="11" max="16384" width="9.109375" style="2"/>
  </cols>
  <sheetData>
    <row r="2" spans="1:5" ht="45" customHeight="1" x14ac:dyDescent="0.3">
      <c r="A2" s="1" t="s">
        <v>0</v>
      </c>
      <c r="B2" s="1"/>
      <c r="C2" s="1"/>
      <c r="D2" s="1"/>
      <c r="E2" s="1"/>
    </row>
    <row r="4" spans="1:5" x14ac:dyDescent="0.3">
      <c r="C4" s="3"/>
      <c r="D4" s="3"/>
      <c r="E4" s="4" t="s">
        <v>1</v>
      </c>
    </row>
    <row r="5" spans="1:5" ht="46.8" x14ac:dyDescent="0.3">
      <c r="A5" s="5" t="s">
        <v>2</v>
      </c>
      <c r="B5" s="5" t="s">
        <v>3</v>
      </c>
      <c r="C5" s="6" t="s">
        <v>4</v>
      </c>
      <c r="D5" s="7" t="s">
        <v>5</v>
      </c>
      <c r="E5" s="8" t="s">
        <v>6</v>
      </c>
    </row>
    <row r="6" spans="1:5" ht="21" customHeight="1" x14ac:dyDescent="0.3">
      <c r="A6" s="9" t="s">
        <v>7</v>
      </c>
      <c r="B6" s="9"/>
      <c r="C6" s="10">
        <f>C7+C20</f>
        <v>274430048.89999998</v>
      </c>
      <c r="D6" s="10">
        <f>D7+D20</f>
        <v>119693507.86491002</v>
      </c>
      <c r="E6" s="11">
        <f>D6/C6*100</f>
        <v>43.615306831259332</v>
      </c>
    </row>
    <row r="7" spans="1:5" s="12" customFormat="1" ht="17.399999999999999" x14ac:dyDescent="0.3">
      <c r="A7" s="9" t="s">
        <v>8</v>
      </c>
      <c r="B7" s="9"/>
      <c r="C7" s="10">
        <f>SUM(C8:C19)</f>
        <v>233439652.90000001</v>
      </c>
      <c r="D7" s="10">
        <f>SUM(D8:D19)</f>
        <v>84753799.906010017</v>
      </c>
      <c r="E7" s="11">
        <f t="shared" ref="E7:E30" si="0">D7/C7*100</f>
        <v>36.306513847635188</v>
      </c>
    </row>
    <row r="8" spans="1:5" ht="18" x14ac:dyDescent="0.35">
      <c r="A8" s="13" t="s">
        <v>9</v>
      </c>
      <c r="B8" s="14" t="s">
        <v>10</v>
      </c>
      <c r="C8" s="15">
        <v>100000000</v>
      </c>
      <c r="D8" s="15">
        <v>24735788.770399999</v>
      </c>
      <c r="E8" s="16">
        <f t="shared" si="0"/>
        <v>24.735788770399999</v>
      </c>
    </row>
    <row r="9" spans="1:5" ht="18" x14ac:dyDescent="0.35">
      <c r="A9" s="13" t="s">
        <v>11</v>
      </c>
      <c r="B9" s="17" t="s">
        <v>12</v>
      </c>
      <c r="C9" s="15">
        <v>57550704.399999999</v>
      </c>
      <c r="D9" s="15">
        <v>24028794.589529999</v>
      </c>
      <c r="E9" s="16">
        <f t="shared" si="0"/>
        <v>41.752390070711279</v>
      </c>
    </row>
    <row r="10" spans="1:5" ht="54" x14ac:dyDescent="0.35">
      <c r="A10" s="13" t="s">
        <v>13</v>
      </c>
      <c r="B10" s="17" t="s">
        <v>14</v>
      </c>
      <c r="C10" s="15">
        <v>33140300</v>
      </c>
      <c r="D10" s="15">
        <v>16477567.3463</v>
      </c>
      <c r="E10" s="16">
        <f t="shared" si="0"/>
        <v>49.720634231735986</v>
      </c>
    </row>
    <row r="11" spans="1:5" ht="36" x14ac:dyDescent="0.35">
      <c r="A11" s="13" t="s">
        <v>15</v>
      </c>
      <c r="B11" s="17" t="s">
        <v>16</v>
      </c>
      <c r="C11" s="15">
        <v>7769755</v>
      </c>
      <c r="D11" s="15">
        <v>3432394.1238799999</v>
      </c>
      <c r="E11" s="16">
        <f t="shared" si="0"/>
        <v>44.176349497249269</v>
      </c>
    </row>
    <row r="12" spans="1:5" ht="18" x14ac:dyDescent="0.35">
      <c r="A12" s="13" t="s">
        <v>17</v>
      </c>
      <c r="B12" s="17"/>
      <c r="C12" s="15">
        <v>69701.399999999994</v>
      </c>
      <c r="D12" s="15">
        <v>93296.684139999998</v>
      </c>
      <c r="E12" s="16">
        <f t="shared" si="0"/>
        <v>133.85195152464658</v>
      </c>
    </row>
    <row r="13" spans="1:5" ht="18" x14ac:dyDescent="0.35">
      <c r="A13" s="13" t="s">
        <v>18</v>
      </c>
      <c r="B13" s="14" t="s">
        <v>19</v>
      </c>
      <c r="C13" s="15">
        <v>21324212</v>
      </c>
      <c r="D13" s="15">
        <v>11995804.937070001</v>
      </c>
      <c r="E13" s="16">
        <f t="shared" si="0"/>
        <v>56.25438790924607</v>
      </c>
    </row>
    <row r="14" spans="1:5" ht="18" x14ac:dyDescent="0.35">
      <c r="A14" s="13" t="s">
        <v>20</v>
      </c>
      <c r="B14" s="17" t="s">
        <v>21</v>
      </c>
      <c r="C14" s="15">
        <v>5153389</v>
      </c>
      <c r="D14" s="15">
        <v>1282909.98009</v>
      </c>
      <c r="E14" s="16">
        <f t="shared" si="0"/>
        <v>24.894491374316978</v>
      </c>
    </row>
    <row r="15" spans="1:5" ht="18" x14ac:dyDescent="0.35">
      <c r="A15" s="13" t="s">
        <v>22</v>
      </c>
      <c r="B15" s="14" t="s">
        <v>23</v>
      </c>
      <c r="C15" s="15">
        <v>17038</v>
      </c>
      <c r="D15" s="15">
        <v>6499.63472</v>
      </c>
      <c r="E15" s="16">
        <f t="shared" si="0"/>
        <v>38.147873694095551</v>
      </c>
    </row>
    <row r="16" spans="1:5" ht="18" x14ac:dyDescent="0.35">
      <c r="A16" s="13" t="s">
        <v>24</v>
      </c>
      <c r="B16" s="17" t="s">
        <v>25</v>
      </c>
      <c r="C16" s="15">
        <v>6505</v>
      </c>
      <c r="D16" s="15">
        <v>2734.7256000000002</v>
      </c>
      <c r="E16" s="16">
        <f t="shared" si="0"/>
        <v>42.040362797847813</v>
      </c>
    </row>
    <row r="17" spans="1:5" ht="54" x14ac:dyDescent="0.35">
      <c r="A17" s="13" t="s">
        <v>26</v>
      </c>
      <c r="B17" s="17" t="s">
        <v>27</v>
      </c>
      <c r="C17" s="15">
        <v>2000</v>
      </c>
      <c r="D17" s="15">
        <v>376.13636000000002</v>
      </c>
      <c r="E17" s="16">
        <f t="shared" si="0"/>
        <v>18.806818</v>
      </c>
    </row>
    <row r="18" spans="1:5" s="22" customFormat="1" ht="18" x14ac:dyDescent="0.35">
      <c r="A18" s="18" t="s">
        <v>28</v>
      </c>
      <c r="B18" s="19"/>
      <c r="C18" s="15">
        <v>827446.6</v>
      </c>
      <c r="D18" s="20">
        <f>322687.27627+16.01589</f>
        <v>322703.29215999995</v>
      </c>
      <c r="E18" s="21">
        <f t="shared" si="0"/>
        <v>38.999893426355243</v>
      </c>
    </row>
    <row r="19" spans="1:5" s="22" customFormat="1" ht="18" x14ac:dyDescent="0.35">
      <c r="A19" s="23" t="s">
        <v>29</v>
      </c>
      <c r="B19" s="24"/>
      <c r="C19" s="15">
        <v>7578601.5</v>
      </c>
      <c r="D19" s="20">
        <v>2374929.6857599998</v>
      </c>
      <c r="E19" s="21">
        <f t="shared" si="0"/>
        <v>31.337307889324961</v>
      </c>
    </row>
    <row r="20" spans="1:5" ht="17.399999999999999" x14ac:dyDescent="0.3">
      <c r="A20" s="25" t="s">
        <v>30</v>
      </c>
      <c r="B20" s="26" t="s">
        <v>31</v>
      </c>
      <c r="C20" s="27">
        <f>SUM(C21:C30)</f>
        <v>40990396</v>
      </c>
      <c r="D20" s="27">
        <f>SUM(D21:D30)</f>
        <v>34939707.958900005</v>
      </c>
      <c r="E20" s="28">
        <f t="shared" si="0"/>
        <v>85.23876656107447</v>
      </c>
    </row>
    <row r="21" spans="1:5" ht="34.5" customHeight="1" x14ac:dyDescent="0.35">
      <c r="A21" s="29" t="s">
        <v>32</v>
      </c>
      <c r="B21" s="30"/>
      <c r="C21" s="15">
        <v>0</v>
      </c>
      <c r="D21" s="15">
        <v>15977102.300000001</v>
      </c>
      <c r="E21" s="16"/>
    </row>
    <row r="22" spans="1:5" ht="31.2" x14ac:dyDescent="0.35">
      <c r="A22" s="29" t="s">
        <v>33</v>
      </c>
      <c r="B22" s="30"/>
      <c r="C22" s="15">
        <v>15495318.199999999</v>
      </c>
      <c r="D22" s="15">
        <v>4520522.5635000002</v>
      </c>
      <c r="E22" s="16">
        <f t="shared" si="0"/>
        <v>29.173473594753286</v>
      </c>
    </row>
    <row r="23" spans="1:5" ht="31.2" x14ac:dyDescent="0.35">
      <c r="A23" s="29" t="s">
        <v>34</v>
      </c>
      <c r="B23" s="30"/>
      <c r="C23" s="15">
        <v>12202755.800000001</v>
      </c>
      <c r="D23" s="15">
        <v>5860517.2986700004</v>
      </c>
      <c r="E23" s="16">
        <f t="shared" si="0"/>
        <v>48.026178633108437</v>
      </c>
    </row>
    <row r="24" spans="1:5" ht="18" x14ac:dyDescent="0.35">
      <c r="A24" s="29" t="s">
        <v>35</v>
      </c>
      <c r="B24" s="30"/>
      <c r="C24" s="15">
        <v>13117016.199999999</v>
      </c>
      <c r="D24" s="15">
        <v>7039656.8002599999</v>
      </c>
      <c r="E24" s="16">
        <f t="shared" si="0"/>
        <v>53.668126141827898</v>
      </c>
    </row>
    <row r="25" spans="1:5" ht="31.2" x14ac:dyDescent="0.35">
      <c r="A25" s="29" t="s">
        <v>36</v>
      </c>
      <c r="B25" s="30"/>
      <c r="C25" s="15">
        <v>47.5</v>
      </c>
      <c r="D25" s="15">
        <v>118.837</v>
      </c>
      <c r="E25" s="16">
        <f t="shared" si="0"/>
        <v>250.18315789473684</v>
      </c>
    </row>
    <row r="26" spans="1:5" ht="31.2" x14ac:dyDescent="0.35">
      <c r="A26" s="29" t="s">
        <v>37</v>
      </c>
      <c r="B26" s="30"/>
      <c r="C26" s="15">
        <v>71660.600000000006</v>
      </c>
      <c r="D26" s="15">
        <v>101540.595</v>
      </c>
      <c r="E26" s="16">
        <f t="shared" si="0"/>
        <v>141.69654594016794</v>
      </c>
    </row>
    <row r="27" spans="1:5" ht="42.75" customHeight="1" x14ac:dyDescent="0.3">
      <c r="A27" s="29" t="s">
        <v>38</v>
      </c>
      <c r="B27" s="14"/>
      <c r="C27" s="31">
        <v>167483.5</v>
      </c>
      <c r="D27" s="20">
        <v>102310.35436</v>
      </c>
      <c r="E27" s="16">
        <f t="shared" si="0"/>
        <v>61.086826081375179</v>
      </c>
    </row>
    <row r="28" spans="1:5" ht="18" x14ac:dyDescent="0.3">
      <c r="A28" s="29" t="s">
        <v>39</v>
      </c>
      <c r="B28" s="14"/>
      <c r="C28" s="31">
        <v>0</v>
      </c>
      <c r="D28" s="20">
        <v>1463.0563999999999</v>
      </c>
      <c r="E28" s="16"/>
    </row>
    <row r="29" spans="1:5" ht="93.6" x14ac:dyDescent="0.35">
      <c r="A29" s="29" t="s">
        <v>40</v>
      </c>
      <c r="B29" s="32"/>
      <c r="C29" s="31">
        <v>2450.3000000000002</v>
      </c>
      <c r="D29" s="20">
        <v>1543298.1470999999</v>
      </c>
      <c r="E29" s="16">
        <f t="shared" si="0"/>
        <v>62984.048773619557</v>
      </c>
    </row>
    <row r="30" spans="1:5" ht="46.8" x14ac:dyDescent="0.3">
      <c r="A30" s="29" t="s">
        <v>41</v>
      </c>
      <c r="B30" s="33"/>
      <c r="C30" s="31">
        <v>-66336.100000000006</v>
      </c>
      <c r="D30" s="20">
        <v>-206821.99338999999</v>
      </c>
      <c r="E30" s="16">
        <f t="shared" si="0"/>
        <v>311.77894598868482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Гапсаламова Диляра Камилевна</dc:creator>
  <cp:lastModifiedBy>Минфин РТ - Гапсаламова Диляра Камилевна</cp:lastModifiedBy>
  <dcterms:created xsi:type="dcterms:W3CDTF">2020-08-14T12:17:49Z</dcterms:created>
  <dcterms:modified xsi:type="dcterms:W3CDTF">2020-08-14T12:18:02Z</dcterms:modified>
</cp:coreProperties>
</file>