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6350" yWindow="150" windowWidth="12165" windowHeight="11745"/>
  </bookViews>
  <sheets>
    <sheet name="конс" sheetId="16" r:id="rId1"/>
  </sheets>
  <definedNames>
    <definedName name="_xlnm.Print_Titles" localSheetId="0">конс!$5:$5</definedName>
    <definedName name="_xlnm.Print_Area" localSheetId="0">конс!$A$1:$D$58</definedName>
  </definedNames>
  <calcPr calcId="145621"/>
</workbook>
</file>

<file path=xl/calcChain.xml><?xml version="1.0" encoding="utf-8"?>
<calcChain xmlns="http://schemas.openxmlformats.org/spreadsheetml/2006/main">
  <c r="B27" i="16" l="1"/>
  <c r="C27" i="16"/>
  <c r="D27" i="16"/>
  <c r="B11" i="16"/>
  <c r="B9" i="16" s="1"/>
  <c r="C11" i="16"/>
  <c r="C9" i="16" s="1"/>
  <c r="D11" i="16"/>
  <c r="D9" i="16" s="1"/>
  <c r="B7" i="16" l="1"/>
  <c r="B57" i="16" s="1"/>
  <c r="D7" i="16"/>
  <c r="D57" i="16" s="1"/>
  <c r="C7" i="16"/>
  <c r="C57" i="16" s="1"/>
</calcChain>
</file>

<file path=xl/sharedStrings.xml><?xml version="1.0" encoding="utf-8"?>
<sst xmlns="http://schemas.openxmlformats.org/spreadsheetml/2006/main" count="41" uniqueCount="40">
  <si>
    <t>в том числе:</t>
  </si>
  <si>
    <t>тыс.рублей</t>
  </si>
  <si>
    <t>Прогноз</t>
  </si>
  <si>
    <t>Наименование показателей</t>
  </si>
  <si>
    <t>Образование</t>
  </si>
  <si>
    <t>Социальная политика</t>
  </si>
  <si>
    <t>ВСЕГО ДОХОДОВ</t>
  </si>
  <si>
    <t>НАЛОГОВЫЕ ДОХОДЫ</t>
  </si>
  <si>
    <t>Акцизы</t>
  </si>
  <si>
    <t>Налоги на совокупный доход</t>
  </si>
  <si>
    <t>Прочие налоговые доходы</t>
  </si>
  <si>
    <t>НЕНАЛОГОВЫЕ ДОХОДЫ</t>
  </si>
  <si>
    <t>Физическая культура и спорт</t>
  </si>
  <si>
    <t>Средства массовой информации</t>
  </si>
  <si>
    <t>Здравоохранение</t>
  </si>
  <si>
    <t>Налог на имущество организаций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</si>
  <si>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</si>
  <si>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</si>
  <si>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</si>
  <si>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</si>
  <si>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</si>
  <si>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</si>
  <si>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Условно утверждаемые расходы</t>
  </si>
  <si>
    <t>ВСЕГО РАСХОДОВ</t>
  </si>
  <si>
    <t>ДЕФИЦИТ</t>
  </si>
  <si>
    <t>Культура, кинематография</t>
  </si>
  <si>
    <t>Обслуживание государственного и муниципального долга</t>
  </si>
  <si>
    <t>Налог на добычу полезных ископаемых</t>
  </si>
  <si>
    <t>2021 год</t>
  </si>
  <si>
    <t>Налог на прибыль</t>
  </si>
  <si>
    <t>Налог на доходы физических лиц</t>
  </si>
  <si>
    <t>Транспортный налог</t>
  </si>
  <si>
    <t xml:space="preserve">НАЛОГОВЫЕ и НЕНАЛОГОВЫЕ ДОХОДЫ </t>
  </si>
  <si>
    <t>БЕЗВОЗМЕЗДНЫЕ ПОСТУПЛЕНИЯ</t>
  </si>
  <si>
    <t xml:space="preserve"> консолидированного бюджета Республики Татарстан</t>
  </si>
  <si>
    <t>Налог на имущество физических лиц</t>
  </si>
  <si>
    <t>Земельный налог</t>
  </si>
  <si>
    <t>2022 год</t>
  </si>
  <si>
    <t>на 2021 - 2023 годы</t>
  </si>
  <si>
    <t>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</si>
</sst>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-* #,##0_р_._-;\-* #,##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0"/>
      <color indexed="12"/>
      <name val="Arial Cyr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2"/>
      <name val="Arial"/>
      <family val="2"/>
      <charset val="204"/>
    </font>
    <font>
      <sz val="11"/>
      <color rgb="FF0066FF"/>
      <name val="Arial"/>
      <family val="2"/>
      <charset val="204"/>
    </font>
    <font>
      <b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</cellStyleXfs>
  <cellXfs count="5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0" fontId="2" fillId="0" borderId="0" xfId="0" applyFont="1" applyFill="1" applyAlignment="1"/>
    <xf numFmtId="164" fontId="4" fillId="0" borderId="0" xfId="0" applyNumberFormat="1" applyFont="1" applyFill="1" applyAlignment="1"/>
    <xf numFmtId="0" fontId="4" fillId="0" borderId="0" xfId="0" applyFont="1" applyFill="1" applyAlignment="1"/>
    <xf numFmtId="0" fontId="3" fillId="0" borderId="0" xfId="0" applyFont="1" applyFill="1" applyAlignment="1"/>
    <xf numFmtId="0" fontId="5" fillId="0" borderId="0" xfId="0" applyFont="1"/>
    <xf numFmtId="164" fontId="2" fillId="0" borderId="0" xfId="0" applyNumberFormat="1" applyFont="1" applyFill="1" applyAlignment="1"/>
    <xf numFmtId="164" fontId="0" fillId="0" borderId="0" xfId="0" applyNumberFormat="1" applyAlignment="1"/>
    <xf numFmtId="164" fontId="3" fillId="0" borderId="0" xfId="0" applyNumberFormat="1" applyFont="1" applyFill="1" applyAlignment="1"/>
    <xf numFmtId="0" fontId="7" fillId="0" borderId="0" xfId="0" applyFon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64" fontId="7" fillId="0" borderId="0" xfId="0" applyNumberFormat="1" applyFont="1" applyAlignment="1">
      <alignment wrapText="1"/>
    </xf>
    <xf numFmtId="0" fontId="10" fillId="0" borderId="0" xfId="2" applyFont="1" applyAlignment="1">
      <alignment wrapText="1"/>
    </xf>
    <xf numFmtId="164" fontId="10" fillId="0" borderId="0" xfId="0" applyNumberFormat="1" applyFont="1" applyAlignment="1">
      <alignment wrapText="1"/>
    </xf>
    <xf numFmtId="0" fontId="9" fillId="0" borderId="0" xfId="2" applyFont="1" applyAlignment="1">
      <alignment horizontal="left" wrapText="1"/>
    </xf>
    <xf numFmtId="164" fontId="7" fillId="0" borderId="0" xfId="0" applyNumberFormat="1" applyFont="1" applyAlignment="1">
      <alignment horizontal="right" wrapText="1"/>
    </xf>
    <xf numFmtId="0" fontId="10" fillId="0" borderId="0" xfId="0" applyFont="1" applyFill="1" applyBorder="1" applyAlignment="1">
      <alignment vertical="top" wrapText="1"/>
    </xf>
    <xf numFmtId="0" fontId="11" fillId="0" borderId="0" xfId="2" applyFont="1" applyAlignment="1">
      <alignment horizontal="centerContinuous" wrapText="1"/>
    </xf>
    <xf numFmtId="0" fontId="10" fillId="0" borderId="0" xfId="2" applyFont="1" applyBorder="1" applyAlignment="1">
      <alignment horizontal="center" wrapText="1"/>
    </xf>
    <xf numFmtId="0" fontId="10" fillId="0" borderId="0" xfId="2" applyFont="1" applyBorder="1" applyAlignment="1">
      <alignment horizontal="center" vertical="top" wrapText="1"/>
    </xf>
    <xf numFmtId="164" fontId="9" fillId="0" borderId="0" xfId="1" applyNumberFormat="1" applyFont="1" applyFill="1" applyAlignment="1">
      <alignment horizontal="right" wrapText="1"/>
    </xf>
    <xf numFmtId="164" fontId="12" fillId="0" borderId="0" xfId="1" applyNumberFormat="1" applyFont="1" applyAlignment="1">
      <alignment horizontal="right" wrapText="1"/>
    </xf>
    <xf numFmtId="164" fontId="9" fillId="0" borderId="0" xfId="0" applyNumberFormat="1" applyFont="1" applyFill="1" applyAlignment="1">
      <alignment wrapText="1"/>
    </xf>
    <xf numFmtId="164" fontId="9" fillId="0" borderId="0" xfId="0" applyNumberFormat="1" applyFont="1" applyAlignment="1">
      <alignment horizontal="center" wrapText="1"/>
    </xf>
    <xf numFmtId="0" fontId="10" fillId="0" borderId="0" xfId="2" applyFont="1" applyAlignment="1">
      <alignment horizontal="left" wrapText="1"/>
    </xf>
    <xf numFmtId="2" fontId="10" fillId="0" borderId="0" xfId="0" applyNumberFormat="1" applyFont="1" applyFill="1" applyAlignment="1">
      <alignment vertical="center" wrapText="1"/>
    </xf>
    <xf numFmtId="2" fontId="9" fillId="0" borderId="0" xfId="0" applyNumberFormat="1" applyFont="1" applyFill="1" applyAlignment="1">
      <alignment vertical="center" wrapText="1"/>
    </xf>
    <xf numFmtId="164" fontId="10" fillId="0" borderId="0" xfId="0" applyNumberFormat="1" applyFont="1" applyFill="1" applyAlignment="1">
      <alignment horizontal="right" vertical="center"/>
    </xf>
    <xf numFmtId="164" fontId="10" fillId="0" borderId="0" xfId="1" applyNumberFormat="1" applyFont="1" applyFill="1" applyAlignment="1">
      <alignment horizontal="right" vertical="center"/>
    </xf>
    <xf numFmtId="164" fontId="9" fillId="0" borderId="0" xfId="1" applyNumberFormat="1" applyFont="1" applyFill="1" applyAlignment="1">
      <alignment horizontal="right" vertical="center"/>
    </xf>
    <xf numFmtId="2" fontId="10" fillId="0" borderId="0" xfId="0" applyNumberFormat="1" applyFont="1" applyFill="1" applyAlignment="1">
      <alignment horizontal="left" vertical="center" wrapText="1"/>
    </xf>
    <xf numFmtId="0" fontId="9" fillId="0" borderId="0" xfId="2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vertical="center" wrapText="1"/>
    </xf>
    <xf numFmtId="0" fontId="9" fillId="2" borderId="0" xfId="2" applyFont="1" applyFill="1" applyAlignment="1">
      <alignment horizontal="left" wrapText="1"/>
    </xf>
    <xf numFmtId="2" fontId="9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Alignment="1">
      <alignment wrapText="1"/>
    </xf>
    <xf numFmtId="0" fontId="10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164" fontId="9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wrapText="1"/>
    </xf>
    <xf numFmtId="164" fontId="7" fillId="0" borderId="0" xfId="0" applyNumberFormat="1" applyFont="1" applyFill="1" applyAlignment="1">
      <alignment wrapText="1"/>
    </xf>
    <xf numFmtId="0" fontId="0" fillId="0" borderId="0" xfId="0" applyFill="1"/>
    <xf numFmtId="0" fontId="7" fillId="0" borderId="0" xfId="0" applyFont="1" applyFill="1"/>
    <xf numFmtId="0" fontId="7" fillId="0" borderId="0" xfId="0" applyFont="1" applyFill="1" applyAlignment="1">
      <alignment horizontal="center" wrapText="1"/>
    </xf>
    <xf numFmtId="0" fontId="13" fillId="0" borderId="0" xfId="0" applyFont="1" applyFill="1" applyAlignment="1">
      <alignment wrapText="1"/>
    </xf>
    <xf numFmtId="49" fontId="7" fillId="0" borderId="0" xfId="0" applyNumberFormat="1" applyFont="1" applyFill="1" applyAlignment="1">
      <alignment wrapText="1"/>
    </xf>
    <xf numFmtId="0" fontId="14" fillId="0" borderId="0" xfId="0" applyFont="1" applyFill="1" applyAlignment="1">
      <alignment wrapText="1"/>
    </xf>
    <xf numFmtId="164" fontId="14" fillId="0" borderId="0" xfId="0" applyNumberFormat="1" applyFont="1" applyFill="1" applyAlignment="1">
      <alignment wrapText="1"/>
    </xf>
    <xf numFmtId="164" fontId="14" fillId="0" borderId="0" xfId="0" applyNumberFormat="1" applyFont="1" applyAlignment="1">
      <alignment horizontal="right" wrapText="1"/>
    </xf>
    <xf numFmtId="164" fontId="14" fillId="2" borderId="0" xfId="0" applyNumberFormat="1" applyFont="1" applyFill="1" applyAlignment="1">
      <alignment horizontal="right" wrapText="1"/>
    </xf>
    <xf numFmtId="0" fontId="7" fillId="0" borderId="0" xfId="0" applyFont="1" applyAlignment="1">
      <alignment horizontal="right" wrapText="1"/>
    </xf>
    <xf numFmtId="165" fontId="12" fillId="0" borderId="0" xfId="1" applyNumberFormat="1" applyFont="1" applyAlignment="1">
      <alignment horizontal="right" wrapText="1"/>
    </xf>
    <xf numFmtId="0" fontId="8" fillId="0" borderId="0" xfId="0" applyFont="1" applyAlignment="1">
      <alignment horizontal="center" vertical="top" wrapText="1"/>
    </xf>
  </cellXfs>
  <cellStyles count="7">
    <cellStyle name="Обычный" xfId="0" builtinId="0"/>
    <cellStyle name="Обычный 2" xfId="3"/>
    <cellStyle name="Обычный 3" xfId="5"/>
    <cellStyle name="Обычный 4" xfId="6"/>
    <cellStyle name="Обычный_2001" xfId="2"/>
    <cellStyle name="Финансовый" xfId="1" builtinId="3"/>
    <cellStyle name="Финансовый 2" xfId="4"/>
  </cellStyles>
  <dxfs count="0"/>
  <tableStyles count="0" defaultTableStyle="TableStyleMedium9" defaultPivotStyle="PivotStyleLight16"/>
  <colors>
    <mruColors>
      <color rgb="FF0066FF"/>
      <color rgb="FFBA0671"/>
      <color rgb="FF9900CC"/>
      <color rgb="FF1810B0"/>
      <color rgb="FFA11F88"/>
      <color rgb="FFF828A4"/>
      <color rgb="FFAC14A1"/>
      <color rgb="FFED33D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abSelected="1" topLeftCell="A4" zoomScaleNormal="100" zoomScaleSheetLayoutView="110" workbookViewId="0">
      <selection activeCell="G29" sqref="G29"/>
    </sheetView>
  </sheetViews>
  <sheetFormatPr defaultRowHeight="15" x14ac:dyDescent="0.25"/>
  <cols>
    <col min="1" max="1" width="38.5703125" style="13" customWidth="1"/>
    <col min="2" max="2" width="16.7109375" style="11" customWidth="1"/>
    <col min="3" max="3" width="16.5703125" style="11" customWidth="1"/>
    <col min="4" max="4" width="15.42578125" style="12" customWidth="1"/>
    <col min="5" max="5" width="16.42578125" customWidth="1"/>
  </cols>
  <sheetData>
    <row r="1" spans="1:4" ht="15.75" customHeight="1" x14ac:dyDescent="0.25">
      <c r="A1" s="55" t="s">
        <v>2</v>
      </c>
      <c r="B1" s="55"/>
      <c r="C1" s="55"/>
      <c r="D1" s="55"/>
    </row>
    <row r="2" spans="1:4" ht="15.75" customHeight="1" x14ac:dyDescent="0.25">
      <c r="A2" s="55" t="s">
        <v>34</v>
      </c>
      <c r="B2" s="55"/>
      <c r="C2" s="55"/>
      <c r="D2" s="55"/>
    </row>
    <row r="3" spans="1:4" ht="15.75" x14ac:dyDescent="0.25">
      <c r="A3" s="55" t="s">
        <v>38</v>
      </c>
      <c r="B3" s="55"/>
      <c r="C3" s="55"/>
      <c r="D3" s="55"/>
    </row>
    <row r="4" spans="1:4" ht="15" customHeight="1" x14ac:dyDescent="0.25">
      <c r="A4" s="20"/>
      <c r="D4" s="12" t="s">
        <v>1</v>
      </c>
    </row>
    <row r="5" spans="1:4" ht="44.25" customHeight="1" x14ac:dyDescent="0.25">
      <c r="A5" s="39" t="s">
        <v>3</v>
      </c>
      <c r="B5" s="40" t="s">
        <v>28</v>
      </c>
      <c r="C5" s="40" t="s">
        <v>37</v>
      </c>
      <c r="D5" s="40" t="s">
        <v>39</v>
      </c>
    </row>
    <row r="6" spans="1:4" ht="15.75" customHeight="1" x14ac:dyDescent="0.25">
      <c r="A6" s="21"/>
      <c r="B6" s="22"/>
      <c r="C6" s="22"/>
      <c r="D6" s="22"/>
    </row>
    <row r="7" spans="1:4" ht="21" customHeight="1" x14ac:dyDescent="0.25">
      <c r="A7" s="36" t="s">
        <v>6</v>
      </c>
      <c r="B7" s="52">
        <f>B9+B25</f>
        <v>312759641.29999995</v>
      </c>
      <c r="C7" s="52">
        <f>C9+C25</f>
        <v>321110433.09999996</v>
      </c>
      <c r="D7" s="52">
        <f>D9+D25</f>
        <v>320198725</v>
      </c>
    </row>
    <row r="8" spans="1:4" ht="9" customHeight="1" x14ac:dyDescent="0.25">
      <c r="A8" s="17"/>
      <c r="B8" s="53"/>
      <c r="C8" s="53"/>
      <c r="D8" s="53"/>
    </row>
    <row r="9" spans="1:4" ht="32.25" customHeight="1" x14ac:dyDescent="0.25">
      <c r="A9" s="17" t="s">
        <v>32</v>
      </c>
      <c r="B9" s="51">
        <f>B11+B23</f>
        <v>271858202.89999998</v>
      </c>
      <c r="C9" s="51">
        <f>C11+C23</f>
        <v>283047003.09999996</v>
      </c>
      <c r="D9" s="51">
        <f>D11+D23</f>
        <v>294109969.10000002</v>
      </c>
    </row>
    <row r="10" spans="1:4" ht="13.5" customHeight="1" x14ac:dyDescent="0.25">
      <c r="A10" s="27" t="s">
        <v>0</v>
      </c>
      <c r="B10" s="53"/>
      <c r="C10" s="53"/>
      <c r="D10" s="54"/>
    </row>
    <row r="11" spans="1:4" ht="15" customHeight="1" x14ac:dyDescent="0.25">
      <c r="A11" s="17" t="s">
        <v>7</v>
      </c>
      <c r="B11" s="23">
        <f t="shared" ref="B11:D11" si="0">SUM(B13:B22)</f>
        <v>255029826.29999998</v>
      </c>
      <c r="C11" s="23">
        <f t="shared" si="0"/>
        <v>265957527.39999998</v>
      </c>
      <c r="D11" s="23">
        <f t="shared" si="0"/>
        <v>276583801.80000001</v>
      </c>
    </row>
    <row r="12" spans="1:4" ht="19.5" customHeight="1" x14ac:dyDescent="0.25">
      <c r="A12" s="27" t="s">
        <v>0</v>
      </c>
      <c r="B12" s="14"/>
      <c r="C12" s="14"/>
      <c r="D12" s="24"/>
    </row>
    <row r="13" spans="1:4" ht="18.75" customHeight="1" x14ac:dyDescent="0.25">
      <c r="A13" s="15" t="s">
        <v>29</v>
      </c>
      <c r="B13" s="14">
        <v>77000000</v>
      </c>
      <c r="C13" s="14">
        <v>77800000</v>
      </c>
      <c r="D13" s="14">
        <v>81200000</v>
      </c>
    </row>
    <row r="14" spans="1:4" ht="18.75" customHeight="1" x14ac:dyDescent="0.25">
      <c r="A14" s="15" t="s">
        <v>30</v>
      </c>
      <c r="B14" s="14">
        <v>81544500</v>
      </c>
      <c r="C14" s="14">
        <v>87932904</v>
      </c>
      <c r="D14" s="14">
        <v>94007808</v>
      </c>
    </row>
    <row r="15" spans="1:4" ht="18" customHeight="1" x14ac:dyDescent="0.25">
      <c r="A15" s="15" t="s">
        <v>8</v>
      </c>
      <c r="B15" s="16">
        <v>41199700</v>
      </c>
      <c r="C15" s="16">
        <v>43442000</v>
      </c>
      <c r="D15" s="16">
        <v>42655700</v>
      </c>
    </row>
    <row r="16" spans="1:4" ht="17.25" customHeight="1" x14ac:dyDescent="0.25">
      <c r="A16" s="15" t="s">
        <v>9</v>
      </c>
      <c r="B16" s="16">
        <v>12186513.600000001</v>
      </c>
      <c r="C16" s="16">
        <v>12669617.699999999</v>
      </c>
      <c r="D16" s="16">
        <v>13172031.1</v>
      </c>
    </row>
    <row r="17" spans="1:19" ht="18" customHeight="1" x14ac:dyDescent="0.25">
      <c r="A17" s="15" t="s">
        <v>15</v>
      </c>
      <c r="B17" s="16">
        <v>26000000</v>
      </c>
      <c r="C17" s="16">
        <v>27170000</v>
      </c>
      <c r="D17" s="16">
        <v>28392650</v>
      </c>
    </row>
    <row r="18" spans="1:19" ht="18" customHeight="1" x14ac:dyDescent="0.25">
      <c r="A18" s="15" t="s">
        <v>31</v>
      </c>
      <c r="B18" s="16">
        <v>5500000</v>
      </c>
      <c r="C18" s="16">
        <v>5600000</v>
      </c>
      <c r="D18" s="16">
        <v>5700000</v>
      </c>
    </row>
    <row r="19" spans="1:19" ht="20.25" customHeight="1" x14ac:dyDescent="0.25">
      <c r="A19" s="15" t="s">
        <v>35</v>
      </c>
      <c r="B19" s="16">
        <v>2143006</v>
      </c>
      <c r="C19" s="16">
        <v>2250158</v>
      </c>
      <c r="D19" s="16">
        <v>2362665</v>
      </c>
    </row>
    <row r="20" spans="1:19" ht="18" customHeight="1" x14ac:dyDescent="0.25">
      <c r="A20" s="15" t="s">
        <v>36</v>
      </c>
      <c r="B20" s="16">
        <v>7692749.7000000002</v>
      </c>
      <c r="C20" s="16">
        <v>7692749.7000000002</v>
      </c>
      <c r="D20" s="16">
        <v>7692749.7000000002</v>
      </c>
    </row>
    <row r="21" spans="1:19" ht="27.75" customHeight="1" x14ac:dyDescent="0.25">
      <c r="A21" s="15" t="s">
        <v>27</v>
      </c>
      <c r="B21" s="16">
        <v>68205</v>
      </c>
      <c r="C21" s="16">
        <v>68205</v>
      </c>
      <c r="D21" s="16">
        <v>68205</v>
      </c>
    </row>
    <row r="22" spans="1:19" ht="15.75" customHeight="1" x14ac:dyDescent="0.25">
      <c r="A22" s="15" t="s">
        <v>10</v>
      </c>
      <c r="B22" s="16">
        <v>1695152</v>
      </c>
      <c r="C22" s="16">
        <v>1331893</v>
      </c>
      <c r="D22" s="16">
        <v>1331993</v>
      </c>
    </row>
    <row r="23" spans="1:19" s="7" customFormat="1" ht="17.25" customHeight="1" x14ac:dyDescent="0.25">
      <c r="A23" s="17" t="s">
        <v>11</v>
      </c>
      <c r="B23" s="25">
        <v>16828376.600000001</v>
      </c>
      <c r="C23" s="25">
        <v>17089475.699999996</v>
      </c>
      <c r="D23" s="25">
        <v>17526167.299999997</v>
      </c>
    </row>
    <row r="24" spans="1:19" ht="8.25" customHeight="1" x14ac:dyDescent="0.25">
      <c r="A24" s="17"/>
      <c r="B24" s="16"/>
      <c r="C24" s="25"/>
      <c r="D24" s="25"/>
    </row>
    <row r="25" spans="1:19" s="1" customFormat="1" ht="30.75" customHeight="1" x14ac:dyDescent="0.25">
      <c r="A25" s="34" t="s">
        <v>33</v>
      </c>
      <c r="B25" s="35">
        <v>40901438.400000006</v>
      </c>
      <c r="C25" s="35">
        <v>38063430</v>
      </c>
      <c r="D25" s="35">
        <v>26088755.900000006</v>
      </c>
    </row>
    <row r="26" spans="1:19" ht="11.25" customHeight="1" x14ac:dyDescent="0.25">
      <c r="A26" s="19"/>
      <c r="B26" s="26"/>
      <c r="C26" s="26"/>
      <c r="D26" s="18"/>
    </row>
    <row r="27" spans="1:19" s="2" customFormat="1" ht="21" customHeight="1" x14ac:dyDescent="0.25">
      <c r="A27" s="37" t="s">
        <v>23</v>
      </c>
      <c r="B27" s="41">
        <f>SUM(B29:B55)</f>
        <v>315739366.90200001</v>
      </c>
      <c r="C27" s="41">
        <f>SUM(C29:C55)</f>
        <v>324233507.20200002</v>
      </c>
      <c r="D27" s="41">
        <f>SUM(D29:D55)</f>
        <v>323459102.30199999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s="2" customFormat="1" ht="9" customHeight="1" x14ac:dyDescent="0.25">
      <c r="A28" s="28"/>
      <c r="B28" s="30"/>
      <c r="C28" s="30"/>
      <c r="D28" s="30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s="6" customFormat="1" ht="13.5" customHeight="1" x14ac:dyDescent="0.2">
      <c r="A29" s="28" t="s">
        <v>16</v>
      </c>
      <c r="B29" s="30">
        <v>24837820.149999995</v>
      </c>
      <c r="C29" s="30">
        <v>25166264.149999999</v>
      </c>
      <c r="D29" s="30">
        <v>25291577.150000002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19" s="5" customFormat="1" ht="6" customHeight="1" x14ac:dyDescent="0.2">
      <c r="A30" s="28"/>
      <c r="B30" s="31"/>
      <c r="C30" s="31"/>
      <c r="D30" s="31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6" customFormat="1" ht="14.25" x14ac:dyDescent="0.2">
      <c r="A31" s="28" t="s">
        <v>17</v>
      </c>
      <c r="B31" s="31">
        <v>132024.70000000001</v>
      </c>
      <c r="C31" s="31">
        <v>133230.6</v>
      </c>
      <c r="D31" s="31">
        <v>137529.20000000001</v>
      </c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19" s="5" customFormat="1" ht="6" customHeight="1" x14ac:dyDescent="0.2">
      <c r="A32" s="28"/>
      <c r="B32" s="31"/>
      <c r="C32" s="31"/>
      <c r="D32" s="31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6" customFormat="1" ht="28.5" customHeight="1" x14ac:dyDescent="0.2">
      <c r="A33" s="28" t="s">
        <v>18</v>
      </c>
      <c r="B33" s="31">
        <v>1832444.6</v>
      </c>
      <c r="C33" s="31">
        <v>1833386.8</v>
      </c>
      <c r="D33" s="31">
        <v>1834366.2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1:19" s="5" customFormat="1" ht="6" customHeight="1" x14ac:dyDescent="0.2">
      <c r="A34" s="28"/>
      <c r="B34" s="31"/>
      <c r="C34" s="31"/>
      <c r="D34" s="3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s="6" customFormat="1" ht="14.25" x14ac:dyDescent="0.2">
      <c r="A35" s="33" t="s">
        <v>19</v>
      </c>
      <c r="B35" s="31">
        <v>57860583</v>
      </c>
      <c r="C35" s="31">
        <v>59086930.799999997</v>
      </c>
      <c r="D35" s="31">
        <v>54006022.5</v>
      </c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1:19" s="5" customFormat="1" ht="6" customHeight="1" x14ac:dyDescent="0.2">
      <c r="A36" s="28"/>
      <c r="B36" s="31"/>
      <c r="C36" s="31"/>
      <c r="D36" s="3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s="6" customFormat="1" ht="20.25" customHeight="1" x14ac:dyDescent="0.2">
      <c r="A37" s="28" t="s">
        <v>20</v>
      </c>
      <c r="B37" s="31">
        <v>24323044</v>
      </c>
      <c r="C37" s="31">
        <v>24164390.399999999</v>
      </c>
      <c r="D37" s="31">
        <v>20116858.699999999</v>
      </c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s="5" customFormat="1" ht="6" customHeight="1" x14ac:dyDescent="0.2">
      <c r="A38" s="28"/>
      <c r="B38" s="31"/>
      <c r="C38" s="31"/>
      <c r="D38" s="31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1:19" s="6" customFormat="1" ht="14.25" x14ac:dyDescent="0.2">
      <c r="A39" s="28" t="s">
        <v>21</v>
      </c>
      <c r="B39" s="31">
        <v>1228434.6000000001</v>
      </c>
      <c r="C39" s="31">
        <v>2936080.7</v>
      </c>
      <c r="D39" s="31">
        <v>2005612.1</v>
      </c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1:19" s="5" customFormat="1" ht="6" customHeight="1" x14ac:dyDescent="0.2">
      <c r="A40" s="28"/>
      <c r="B40" s="31"/>
      <c r="C40" s="31"/>
      <c r="D40" s="31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1:19" s="6" customFormat="1" ht="14.25" x14ac:dyDescent="0.2">
      <c r="A41" s="28" t="s">
        <v>4</v>
      </c>
      <c r="B41" s="31">
        <v>101662496.07400002</v>
      </c>
      <c r="C41" s="31">
        <v>98616810.974000007</v>
      </c>
      <c r="D41" s="31">
        <v>100756265.77399999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s="5" customFormat="1" ht="6" customHeight="1" x14ac:dyDescent="0.2">
      <c r="A42" s="28"/>
      <c r="B42" s="31"/>
      <c r="C42" s="31"/>
      <c r="D42" s="31"/>
      <c r="E42" s="10"/>
      <c r="F42" s="10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1:19" s="6" customFormat="1" ht="14.25" x14ac:dyDescent="0.2">
      <c r="A43" s="28" t="s">
        <v>25</v>
      </c>
      <c r="B43" s="31">
        <v>14631522.764</v>
      </c>
      <c r="C43" s="31">
        <v>15549911.663999999</v>
      </c>
      <c r="D43" s="31">
        <v>14077956.063999999</v>
      </c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1:19" s="5" customFormat="1" ht="6" customHeight="1" x14ac:dyDescent="0.2">
      <c r="A44" s="28"/>
      <c r="B44" s="31"/>
      <c r="C44" s="31"/>
      <c r="D44" s="31"/>
      <c r="E44" s="10"/>
      <c r="F44" s="10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1:19" s="6" customFormat="1" ht="14.25" x14ac:dyDescent="0.2">
      <c r="A45" s="28" t="s">
        <v>14</v>
      </c>
      <c r="B45" s="31">
        <v>26699723.800000001</v>
      </c>
      <c r="C45" s="31">
        <v>26591131.100000001</v>
      </c>
      <c r="D45" s="30">
        <v>25966973.800000001</v>
      </c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1:19" s="5" customFormat="1" ht="6" customHeight="1" x14ac:dyDescent="0.2">
      <c r="A46" s="28"/>
      <c r="B46" s="31"/>
      <c r="C46" s="31"/>
      <c r="D46" s="31"/>
      <c r="E46" s="10"/>
      <c r="F46" s="10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1:19" s="6" customFormat="1" ht="14.25" x14ac:dyDescent="0.2">
      <c r="A47" s="28" t="s">
        <v>5</v>
      </c>
      <c r="B47" s="30">
        <v>52199437.200000003</v>
      </c>
      <c r="C47" s="30">
        <v>52467119.100000001</v>
      </c>
      <c r="D47" s="30">
        <v>54226825.800000004</v>
      </c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spans="1:19" s="5" customFormat="1" ht="6" customHeight="1" x14ac:dyDescent="0.2">
      <c r="A48" s="28"/>
      <c r="B48" s="31"/>
      <c r="C48" s="31"/>
      <c r="D48" s="31"/>
      <c r="E48" s="10"/>
      <c r="F48" s="10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1:19" s="6" customFormat="1" ht="14.25" x14ac:dyDescent="0.2">
      <c r="A49" s="28" t="s">
        <v>12</v>
      </c>
      <c r="B49" s="30">
        <v>8445959.9139999989</v>
      </c>
      <c r="C49" s="30">
        <v>8642588.2139999997</v>
      </c>
      <c r="D49" s="30">
        <v>8287957.1140000001</v>
      </c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1:19" s="5" customFormat="1" ht="6" customHeight="1" x14ac:dyDescent="0.2">
      <c r="A50" s="28"/>
      <c r="B50" s="31"/>
      <c r="C50" s="31"/>
      <c r="D50" s="31"/>
      <c r="E50" s="10"/>
      <c r="F50" s="10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s="6" customFormat="1" ht="14.25" x14ac:dyDescent="0.2">
      <c r="A51" s="28" t="s">
        <v>13</v>
      </c>
      <c r="B51" s="30">
        <v>1532097.5</v>
      </c>
      <c r="C51" s="30">
        <v>1531787.5</v>
      </c>
      <c r="D51" s="30">
        <v>1527224.5</v>
      </c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1:19" s="5" customFormat="1" ht="6" customHeight="1" x14ac:dyDescent="0.2">
      <c r="A52" s="28"/>
      <c r="B52" s="31"/>
      <c r="C52" s="31"/>
      <c r="D52" s="3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  <row r="53" spans="1:19" s="6" customFormat="1" ht="29.25" customHeight="1" x14ac:dyDescent="0.2">
      <c r="A53" s="28" t="s">
        <v>26</v>
      </c>
      <c r="B53" s="30">
        <v>353778.6</v>
      </c>
      <c r="C53" s="30">
        <v>353875.20000000001</v>
      </c>
      <c r="D53" s="30">
        <v>353933.39999999997</v>
      </c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s="5" customFormat="1" ht="6" customHeight="1" x14ac:dyDescent="0.2">
      <c r="A54" s="28"/>
      <c r="B54" s="31"/>
      <c r="C54" s="31"/>
      <c r="D54" s="31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</row>
    <row r="55" spans="1:19" s="3" customFormat="1" ht="14.25" x14ac:dyDescent="0.2">
      <c r="A55" s="28" t="s">
        <v>22</v>
      </c>
      <c r="B55" s="31"/>
      <c r="C55" s="31">
        <v>7160000</v>
      </c>
      <c r="D55" s="31">
        <v>14870000</v>
      </c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 s="3" customFormat="1" ht="12" customHeight="1" x14ac:dyDescent="0.2">
      <c r="A56" s="29"/>
      <c r="B56" s="32"/>
      <c r="C56" s="32"/>
      <c r="D56" s="32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 s="7" customFormat="1" ht="18" customHeight="1" x14ac:dyDescent="0.25">
      <c r="A57" s="36" t="s">
        <v>24</v>
      </c>
      <c r="B57" s="38">
        <f>B7-B27</f>
        <v>-2979725.6020000577</v>
      </c>
      <c r="C57" s="38">
        <f>C7-C27</f>
        <v>-3123074.1020000577</v>
      </c>
      <c r="D57" s="38">
        <f>D7-D27</f>
        <v>-3260377.3019999862</v>
      </c>
    </row>
    <row r="59" spans="1:19" s="44" customFormat="1" x14ac:dyDescent="0.25">
      <c r="A59" s="42"/>
      <c r="B59" s="43"/>
      <c r="C59" s="43"/>
      <c r="D59" s="43"/>
    </row>
    <row r="60" spans="1:19" s="44" customFormat="1" x14ac:dyDescent="0.25">
      <c r="A60" s="47"/>
      <c r="B60" s="43"/>
      <c r="C60" s="43"/>
      <c r="D60" s="43"/>
    </row>
    <row r="61" spans="1:19" s="44" customFormat="1" x14ac:dyDescent="0.25">
      <c r="A61" s="48"/>
      <c r="B61" s="43"/>
      <c r="C61" s="43"/>
      <c r="D61" s="43"/>
    </row>
    <row r="62" spans="1:19" s="44" customFormat="1" x14ac:dyDescent="0.25">
      <c r="A62" s="48"/>
      <c r="B62" s="43"/>
      <c r="C62" s="43"/>
      <c r="D62" s="43"/>
    </row>
    <row r="63" spans="1:19" s="44" customFormat="1" x14ac:dyDescent="0.25">
      <c r="A63" s="48"/>
      <c r="B63" s="43"/>
      <c r="C63" s="43"/>
      <c r="D63" s="43"/>
    </row>
    <row r="64" spans="1:19" s="44" customFormat="1" x14ac:dyDescent="0.25">
      <c r="A64" s="48"/>
      <c r="B64" s="43"/>
      <c r="C64" s="43"/>
      <c r="D64" s="43"/>
    </row>
    <row r="65" spans="1:6" s="44" customFormat="1" x14ac:dyDescent="0.25">
      <c r="A65" s="48"/>
      <c r="B65" s="43"/>
      <c r="C65" s="43"/>
      <c r="D65" s="43"/>
    </row>
    <row r="66" spans="1:6" s="44" customFormat="1" x14ac:dyDescent="0.25">
      <c r="A66" s="42"/>
      <c r="B66" s="43"/>
      <c r="C66" s="43"/>
      <c r="D66" s="43"/>
    </row>
    <row r="67" spans="1:6" s="44" customFormat="1" x14ac:dyDescent="0.25">
      <c r="A67" s="42"/>
      <c r="B67" s="43"/>
      <c r="C67" s="43"/>
      <c r="D67" s="43"/>
    </row>
    <row r="68" spans="1:6" s="44" customFormat="1" x14ac:dyDescent="0.25">
      <c r="A68" s="42"/>
      <c r="B68" s="43"/>
      <c r="C68" s="43"/>
      <c r="D68" s="43"/>
    </row>
    <row r="69" spans="1:6" s="44" customFormat="1" x14ac:dyDescent="0.25">
      <c r="A69" s="47"/>
      <c r="B69" s="43"/>
      <c r="C69" s="43"/>
      <c r="D69" s="43"/>
    </row>
    <row r="70" spans="1:6" s="44" customFormat="1" x14ac:dyDescent="0.25">
      <c r="A70" s="48"/>
      <c r="B70" s="43"/>
      <c r="C70" s="43"/>
      <c r="D70" s="43"/>
    </row>
    <row r="71" spans="1:6" s="44" customFormat="1" x14ac:dyDescent="0.25">
      <c r="A71" s="48"/>
      <c r="B71" s="43"/>
      <c r="C71" s="43"/>
      <c r="D71" s="43"/>
    </row>
    <row r="72" spans="1:6" s="44" customFormat="1" x14ac:dyDescent="0.25">
      <c r="A72" s="48"/>
      <c r="B72" s="43"/>
      <c r="C72" s="43"/>
      <c r="D72" s="43"/>
    </row>
    <row r="73" spans="1:6" s="44" customFormat="1" x14ac:dyDescent="0.25">
      <c r="A73" s="48"/>
      <c r="B73" s="43"/>
      <c r="C73" s="43"/>
      <c r="D73" s="43"/>
    </row>
    <row r="74" spans="1:6" s="44" customFormat="1" x14ac:dyDescent="0.25">
      <c r="A74" s="48"/>
      <c r="B74" s="43"/>
      <c r="C74" s="43"/>
      <c r="D74" s="43"/>
    </row>
    <row r="75" spans="1:6" s="44" customFormat="1" x14ac:dyDescent="0.25">
      <c r="A75" s="48"/>
      <c r="B75" s="43"/>
      <c r="C75" s="43"/>
      <c r="D75" s="43"/>
    </row>
    <row r="76" spans="1:6" s="44" customFormat="1" x14ac:dyDescent="0.25">
      <c r="A76" s="47"/>
      <c r="B76" s="43"/>
      <c r="C76" s="43"/>
      <c r="D76" s="43"/>
    </row>
    <row r="77" spans="1:6" s="44" customFormat="1" x14ac:dyDescent="0.25">
      <c r="A77" s="48"/>
      <c r="B77" s="43"/>
      <c r="C77" s="43"/>
      <c r="D77" s="43"/>
      <c r="E77" s="10"/>
      <c r="F77" s="10"/>
    </row>
    <row r="78" spans="1:6" s="44" customFormat="1" x14ac:dyDescent="0.25">
      <c r="A78" s="48"/>
      <c r="B78" s="43"/>
      <c r="C78" s="43"/>
      <c r="D78" s="43"/>
      <c r="E78" s="10"/>
      <c r="F78" s="10"/>
    </row>
    <row r="79" spans="1:6" s="44" customFormat="1" x14ac:dyDescent="0.25">
      <c r="A79" s="48"/>
      <c r="B79" s="43"/>
      <c r="C79" s="43"/>
      <c r="D79" s="43"/>
      <c r="E79" s="10"/>
      <c r="F79" s="10"/>
    </row>
    <row r="80" spans="1:6" s="44" customFormat="1" x14ac:dyDescent="0.25">
      <c r="A80" s="48"/>
      <c r="B80" s="43"/>
      <c r="C80" s="43"/>
      <c r="D80" s="43"/>
      <c r="E80" s="10"/>
      <c r="F80" s="10"/>
    </row>
    <row r="81" spans="1:6" s="44" customFormat="1" x14ac:dyDescent="0.25">
      <c r="A81" s="48"/>
      <c r="B81" s="43"/>
      <c r="C81" s="43"/>
      <c r="D81" s="43"/>
      <c r="E81" s="10"/>
      <c r="F81" s="10"/>
    </row>
    <row r="82" spans="1:6" s="44" customFormat="1" x14ac:dyDescent="0.25">
      <c r="A82" s="42"/>
      <c r="B82" s="43"/>
      <c r="C82" s="43"/>
      <c r="D82" s="43"/>
      <c r="E82" s="10"/>
      <c r="F82" s="10"/>
    </row>
    <row r="83" spans="1:6" s="44" customFormat="1" x14ac:dyDescent="0.25">
      <c r="A83" s="49"/>
      <c r="B83" s="50"/>
      <c r="C83" s="43"/>
      <c r="D83" s="43"/>
      <c r="E83" s="10"/>
      <c r="F83" s="10"/>
    </row>
    <row r="84" spans="1:6" s="44" customFormat="1" x14ac:dyDescent="0.25">
      <c r="A84" s="42"/>
      <c r="B84" s="43"/>
      <c r="C84" s="43"/>
      <c r="D84" s="43"/>
    </row>
    <row r="85" spans="1:6" s="44" customFormat="1" x14ac:dyDescent="0.25">
      <c r="A85" s="42"/>
      <c r="B85" s="43"/>
      <c r="C85" s="43"/>
      <c r="D85" s="43"/>
    </row>
    <row r="86" spans="1:6" s="44" customFormat="1" x14ac:dyDescent="0.25">
      <c r="A86" s="48"/>
      <c r="B86" s="43"/>
      <c r="C86" s="43"/>
      <c r="D86" s="46"/>
    </row>
    <row r="87" spans="1:6" s="44" customFormat="1" x14ac:dyDescent="0.25">
      <c r="A87" s="48"/>
      <c r="B87" s="43"/>
      <c r="C87" s="43"/>
      <c r="D87" s="46"/>
    </row>
    <row r="88" spans="1:6" s="44" customFormat="1" x14ac:dyDescent="0.25">
      <c r="A88" s="48"/>
      <c r="B88" s="43"/>
      <c r="C88" s="43"/>
      <c r="D88" s="46"/>
    </row>
    <row r="89" spans="1:6" s="44" customFormat="1" x14ac:dyDescent="0.25">
      <c r="A89" s="48"/>
      <c r="B89" s="43"/>
      <c r="C89" s="43"/>
      <c r="D89" s="46"/>
    </row>
    <row r="90" spans="1:6" s="44" customFormat="1" x14ac:dyDescent="0.25">
      <c r="A90" s="48"/>
      <c r="B90" s="43"/>
      <c r="C90" s="43"/>
      <c r="D90" s="46"/>
    </row>
    <row r="91" spans="1:6" s="44" customFormat="1" x14ac:dyDescent="0.25">
      <c r="A91" s="42"/>
      <c r="B91" s="43"/>
      <c r="C91" s="43"/>
      <c r="D91" s="46"/>
    </row>
    <row r="92" spans="1:6" s="44" customFormat="1" x14ac:dyDescent="0.25">
      <c r="A92" s="47"/>
      <c r="B92" s="43"/>
      <c r="C92" s="43"/>
      <c r="D92" s="43"/>
      <c r="E92" s="10"/>
      <c r="F92" s="10"/>
    </row>
    <row r="93" spans="1:6" s="44" customFormat="1" x14ac:dyDescent="0.25">
      <c r="A93" s="48"/>
      <c r="B93" s="43"/>
      <c r="C93" s="43"/>
      <c r="D93" s="46"/>
      <c r="E93" s="10"/>
      <c r="F93" s="10"/>
    </row>
    <row r="94" spans="1:6" s="44" customFormat="1" x14ac:dyDescent="0.25">
      <c r="A94" s="48"/>
      <c r="B94" s="43"/>
      <c r="C94" s="43"/>
      <c r="D94" s="46"/>
      <c r="E94" s="10"/>
      <c r="F94" s="10"/>
    </row>
    <row r="95" spans="1:6" s="44" customFormat="1" x14ac:dyDescent="0.25">
      <c r="A95" s="48"/>
      <c r="B95" s="43"/>
      <c r="C95" s="43"/>
      <c r="D95" s="46"/>
      <c r="E95" s="10"/>
      <c r="F95" s="10"/>
    </row>
    <row r="96" spans="1:6" s="44" customFormat="1" x14ac:dyDescent="0.25">
      <c r="A96" s="48"/>
      <c r="B96" s="43"/>
      <c r="C96" s="43"/>
      <c r="D96" s="46"/>
      <c r="E96" s="10"/>
      <c r="F96" s="10"/>
    </row>
    <row r="97" spans="1:6" s="44" customFormat="1" x14ac:dyDescent="0.25">
      <c r="A97" s="48"/>
      <c r="B97" s="43"/>
      <c r="C97" s="43"/>
      <c r="D97" s="46"/>
      <c r="E97" s="10"/>
      <c r="F97" s="10"/>
    </row>
    <row r="98" spans="1:6" s="44" customFormat="1" x14ac:dyDescent="0.25">
      <c r="A98" s="42"/>
      <c r="B98" s="43"/>
      <c r="C98" s="43"/>
      <c r="D98" s="46"/>
      <c r="E98" s="10"/>
      <c r="F98" s="10"/>
    </row>
    <row r="99" spans="1:6" s="44" customFormat="1" x14ac:dyDescent="0.25">
      <c r="A99" s="49"/>
      <c r="B99" s="50"/>
      <c r="C99" s="43"/>
      <c r="D99" s="46"/>
      <c r="E99" s="10"/>
      <c r="F99" s="10"/>
    </row>
    <row r="100" spans="1:6" s="44" customFormat="1" x14ac:dyDescent="0.25">
      <c r="A100" s="42"/>
      <c r="B100" s="45"/>
      <c r="C100" s="45"/>
      <c r="D100" s="46"/>
    </row>
    <row r="101" spans="1:6" s="44" customFormat="1" x14ac:dyDescent="0.25">
      <c r="A101" s="42"/>
      <c r="B101" s="45"/>
      <c r="C101" s="45"/>
      <c r="D101" s="46"/>
    </row>
  </sheetData>
  <mergeCells count="3">
    <mergeCell ref="A1:D1"/>
    <mergeCell ref="A2:D2"/>
    <mergeCell ref="A3:D3"/>
  </mergeCells>
  <printOptions horizontalCentered="1"/>
  <pageMargins left="0.31496062992125984" right="0.19685039370078741" top="0.27559055118110237" bottom="0.15748031496062992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конс</vt:lpstr>
      <vt:lpstr>конс!Заголовки_для_печати</vt:lpstr>
      <vt:lpstr>конс!Область_печати</vt:lpstr>
    </vt:vector>
  </TitlesOfParts>
  <Company>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Gela.Gerasimova</dc:creator>
  <cp:lastModifiedBy>Минфин РТ - Алсу Назиповна Хусаинова</cp:lastModifiedBy>
  <cp:lastPrinted>2020-10-14T12:31:28Z</cp:lastPrinted>
  <dcterms:created xsi:type="dcterms:W3CDTF">2010-06-23T12:00:18Z</dcterms:created>
  <dcterms:modified xsi:type="dcterms:W3CDTF">2020-10-14T12:31:32Z</dcterms:modified>
</cp:coreProperties>
</file>