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5555" windowHeight="12465"/>
  </bookViews>
  <sheets>
    <sheet name="ГП (2)" sheetId="2" r:id="rId1"/>
  </sheets>
  <definedNames>
    <definedName name="_GoBack" localSheetId="0">'ГП (2)'!#REF!</definedName>
    <definedName name="_xlnm._FilterDatabase" localSheetId="0" hidden="1">'ГП (2)'!$D$10:$D$35</definedName>
    <definedName name="APPT" localSheetId="0">'ГП (2)'!#REF!</definedName>
    <definedName name="FIO" localSheetId="0">'ГП (2)'!#REF!</definedName>
    <definedName name="SIGN" localSheetId="0">'ГП (2)'!#REF!</definedName>
    <definedName name="_xlnm.Print_Titles" localSheetId="0">'ГП (2)'!$4:$6</definedName>
    <definedName name="_xlnm.Print_Area" localSheetId="0">'ГП (2)'!$A$1:$E$42</definedName>
  </definedNames>
  <calcPr calcId="145621"/>
</workbook>
</file>

<file path=xl/calcChain.xml><?xml version="1.0" encoding="utf-8"?>
<calcChain xmlns="http://schemas.openxmlformats.org/spreadsheetml/2006/main">
  <c r="D42" i="2" l="1"/>
  <c r="C42" i="2" l="1"/>
  <c r="E38" i="2" l="1"/>
  <c r="E42" i="2" l="1"/>
  <c r="E37" i="2" l="1"/>
  <c r="E39" i="2"/>
  <c r="E40" i="2" l="1"/>
  <c r="D9" i="2" l="1"/>
  <c r="D7" i="2" s="1"/>
  <c r="C9" i="2" l="1"/>
  <c r="C7" i="2" s="1"/>
  <c r="E18" i="2" l="1"/>
  <c r="E19" i="2"/>
  <c r="E20" i="2"/>
  <c r="E31" i="2" l="1"/>
  <c r="E32" i="2"/>
  <c r="E33" i="2"/>
  <c r="E34" i="2"/>
  <c r="E35" i="2"/>
  <c r="E36" i="2"/>
  <c r="E30" i="2" l="1"/>
  <c r="E7" i="2" l="1"/>
  <c r="E29" i="2" l="1"/>
  <c r="E28" i="2"/>
  <c r="E27" i="2"/>
  <c r="E26" i="2"/>
  <c r="E25" i="2"/>
  <c r="E24" i="2"/>
  <c r="E23" i="2"/>
  <c r="E22" i="2"/>
  <c r="E21" i="2"/>
  <c r="E17" i="2"/>
  <c r="E16" i="2"/>
  <c r="E15" i="2"/>
  <c r="E14" i="2"/>
  <c r="E13" i="2"/>
  <c r="E12" i="2"/>
  <c r="E11" i="2"/>
  <c r="E9" i="2"/>
</calcChain>
</file>

<file path=xl/sharedStrings.xml><?xml version="1.0" encoding="utf-8"?>
<sst xmlns="http://schemas.openxmlformats.org/spreadsheetml/2006/main" count="40" uniqueCount="40">
  <si>
    <t xml:space="preserve">Наименование </t>
  </si>
  <si>
    <t>тыс. рублей</t>
  </si>
  <si>
    <t>ВСЕГО расходов,</t>
  </si>
  <si>
    <t>Государственная программа "Развитие здравоохранения Республики Татарстан"</t>
  </si>
  <si>
    <t>Государственная программа "Развитие образования и науки Республики Татарстан"</t>
  </si>
  <si>
    <t>Государственная программа "Социальная поддержка граждан Республики Татарстан"</t>
  </si>
  <si>
    <t>Государственная программа "Обеспечение качественным жильем и услугами жилищно-коммунального хозяйства населения Республики Татарстан"</t>
  </si>
  <si>
    <t>Государственная программа "Содействие занятости населения Республики Татарстан"</t>
  </si>
  <si>
    <t>Государственная программа "Обеспечение общественного порядка и противодействие преступности в Республике Татарстан"</t>
  </si>
  <si>
    <t>Государственная программа "Защита населения и территорий от чрезвычайных ситуаций, обеспечение пожарной безопасности и безопасности людей на водных объектах в Республике Татарстан"</t>
  </si>
  <si>
    <t>Государственная программа "Развитие культуры Республики Татарстан"</t>
  </si>
  <si>
    <t>Государственная программа "Охрана окружающей среды, воспроизводство и использование природных ресурсов Республики Татарстан"</t>
  </si>
  <si>
    <t>Государственная программа "Экономическое развитие и инновационная экономика Республики Татарстан"</t>
  </si>
  <si>
    <t>Государственная программа "Развитие информационных и коммуникационных технологий в Республике Татарстан "Открытый Татарстан"</t>
  </si>
  <si>
    <t>Государственная программа "Развитие транспортной системы Республики Татарстан"</t>
  </si>
  <si>
    <t>Государственная программа "Развитие сельского хозяйства и регулирование рынков сельскохозяйственной продукции, сырья и продовольствия в Республике Татарстан"</t>
  </si>
  <si>
    <t>Государственная программа "Развитие лесного хозяйства Республики Татарстан"</t>
  </si>
  <si>
    <t>Государственная программа "Управление государственным имуществом Республики Татарстан"</t>
  </si>
  <si>
    <t>Государственная программа "Управление государственными финансами Республики Татарстан"</t>
  </si>
  <si>
    <t>Государственная программа "Развитие государственной гражданской службы Республики Татарстан и муниципальной службы в Республике Татарстан"</t>
  </si>
  <si>
    <t>Государственная программа "Реализация государственной национальной политики в Республике Татарстан"</t>
  </si>
  <si>
    <t>Государственная программа Республики Татарстан "Сохранение национальной идентичности татарского народа"</t>
  </si>
  <si>
    <t>Государственная программа "Сохранение, изучение и развитие государственных языков Республики Татарстан и других языков в Республике Татарстан"</t>
  </si>
  <si>
    <t>Государственная программа "Развитие юстиции в Республике Татарстан"</t>
  </si>
  <si>
    <t>Государственная программа "Развитие сферы туризма и гостеприимства в Республике Татарстан"</t>
  </si>
  <si>
    <t>Государственная программа "Реализация антикоррупционной политики Республики Татарстан"</t>
  </si>
  <si>
    <t>Государственная программа "Стратегическое управление талантами в Республике Татарстан"</t>
  </si>
  <si>
    <t>Государственная программа "Развитие архивного дела в Республике Татарстан"</t>
  </si>
  <si>
    <t>Государственная программа "Формирование современной городской среды на территории Республики Татарстан"</t>
  </si>
  <si>
    <t>Государственная программа "Развитие физической культуры и спорта в Республике Татарстан"</t>
  </si>
  <si>
    <t>Государственная программа "Развитие молодежной политики в Республике Татарстан"</t>
  </si>
  <si>
    <t>Государственная программа Республики Татарстан "Оказание содействия добровольному переселению в Республику Татарстан соотечественников, проживающих за рубежом"</t>
  </si>
  <si>
    <t>2021/2020,
(%)</t>
  </si>
  <si>
    <t>в том числе:</t>
  </si>
  <si>
    <t>по государственным программам Республики Татарстан</t>
  </si>
  <si>
    <t>непрограммные направления расходов</t>
  </si>
  <si>
    <t>Государственная программа "Энергоресурсоэффективность в Республике Татарстан"</t>
  </si>
  <si>
    <t>Сведения о расходах бюджета Республики Татарстан 
по государственным программам и непрограммным направлениям деятельности
за первое полугодие 2021 года в сравнении с первым полугодием 2020 года</t>
  </si>
  <si>
    <t>Исполнение за первое полугодие 2020 года</t>
  </si>
  <si>
    <t>Исполнение за первое полугодие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</si>
</sst>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1" applyFont="1" applyFill="1"/>
    <xf numFmtId="0" fontId="3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right"/>
    </xf>
    <xf numFmtId="0" fontId="3" fillId="0" borderId="1" xfId="1" applyFont="1" applyFill="1" applyBorder="1" applyAlignment="1">
      <alignment horizontal="center" vertical="top"/>
    </xf>
    <xf numFmtId="0" fontId="3" fillId="0" borderId="0" xfId="1" applyFont="1" applyFill="1" applyAlignment="1">
      <alignment vertical="top"/>
    </xf>
    <xf numFmtId="0" fontId="6" fillId="0" borderId="0" xfId="1" applyFont="1" applyFill="1" applyAlignment="1">
      <alignment horizontal="right"/>
    </xf>
    <xf numFmtId="0" fontId="3" fillId="0" borderId="3" xfId="1" applyFont="1" applyFill="1" applyBorder="1" applyAlignment="1">
      <alignment horizontal="center" vertical="top"/>
    </xf>
    <xf numFmtId="0" fontId="3" fillId="0" borderId="2" xfId="1" applyFont="1" applyFill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left" vertical="center" wrapText="1"/>
    </xf>
    <xf numFmtId="164" fontId="2" fillId="0" borderId="2" xfId="1" applyNumberFormat="1" applyFont="1" applyFill="1" applyBorder="1" applyAlignment="1">
      <alignment horizontal="right"/>
    </xf>
    <xf numFmtId="49" fontId="4" fillId="0" borderId="2" xfId="1" applyNumberFormat="1" applyFont="1" applyFill="1" applyBorder="1" applyAlignment="1">
      <alignment horizontal="left" wrapText="1"/>
    </xf>
    <xf numFmtId="49" fontId="2" fillId="0" borderId="2" xfId="1" applyNumberFormat="1" applyFont="1" applyFill="1" applyBorder="1" applyAlignment="1">
      <alignment horizontal="left"/>
    </xf>
    <xf numFmtId="0" fontId="3" fillId="0" borderId="2" xfId="1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justify" vertical="top" wrapText="1"/>
    </xf>
    <xf numFmtId="164" fontId="3" fillId="0" borderId="2" xfId="0" applyNumberFormat="1" applyFont="1" applyFill="1" applyBorder="1" applyAlignment="1">
      <alignment horizontal="right" vertical="center" wrapText="1"/>
    </xf>
    <xf numFmtId="164" fontId="2" fillId="0" borderId="2" xfId="0" applyNumberFormat="1" applyFont="1" applyFill="1" applyBorder="1" applyAlignment="1">
      <alignment horizontal="right" vertical="center" wrapText="1"/>
    </xf>
    <xf numFmtId="0" fontId="3" fillId="0" borderId="2" xfId="1" applyFont="1" applyFill="1" applyBorder="1" applyAlignment="1">
      <alignment horizontal="center" vertical="center"/>
    </xf>
    <xf numFmtId="49" fontId="7" fillId="0" borderId="2" xfId="1" applyNumberFormat="1" applyFont="1" applyFill="1" applyBorder="1" applyAlignment="1">
      <alignment horizontal="left" wrapText="1"/>
    </xf>
    <xf numFmtId="164" fontId="4" fillId="0" borderId="2" xfId="1" applyNumberFormat="1" applyFont="1" applyFill="1" applyBorder="1" applyAlignment="1">
      <alignment horizontal="right"/>
    </xf>
    <xf numFmtId="164" fontId="4" fillId="0" borderId="2" xfId="0" applyNumberFormat="1" applyFont="1" applyFill="1" applyBorder="1" applyAlignment="1">
      <alignment horizontal="right" vertical="center" wrapText="1"/>
    </xf>
    <xf numFmtId="0" fontId="2" fillId="0" borderId="0" xfId="1" applyFont="1" applyFill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/>
    </xf>
    <xf numFmtId="49" fontId="3" fillId="0" borderId="2" xfId="1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  <pageSetUpPr fitToPage="1"/>
  </sheetPr>
  <dimension ref="A2:F42"/>
  <sheetViews>
    <sheetView showGridLines="0" tabSelected="1" view="pageBreakPreview" topLeftCell="A25" zoomScale="80" zoomScaleNormal="70" zoomScaleSheetLayoutView="80" workbookViewId="0">
      <selection activeCell="D13" sqref="D13"/>
    </sheetView>
  </sheetViews>
  <sheetFormatPr defaultColWidth="8.85546875" defaultRowHeight="18.75" x14ac:dyDescent="0.3"/>
  <cols>
    <col min="1" max="1" width="4.5703125" style="2" customWidth="1"/>
    <col min="2" max="2" width="90.28515625" style="1" customWidth="1"/>
    <col min="3" max="3" width="26.85546875" style="1" customWidth="1"/>
    <col min="4" max="4" width="28.42578125" style="1" customWidth="1"/>
    <col min="5" max="5" width="23.5703125" style="1" customWidth="1"/>
    <col min="6" max="16384" width="8.85546875" style="1"/>
  </cols>
  <sheetData>
    <row r="2" spans="1:5" ht="63.75" customHeight="1" x14ac:dyDescent="0.3">
      <c r="A2" s="21" t="s">
        <v>37</v>
      </c>
      <c r="B2" s="21"/>
      <c r="C2" s="21"/>
      <c r="D2" s="21"/>
      <c r="E2" s="21"/>
    </row>
    <row r="3" spans="1:5" x14ac:dyDescent="0.3">
      <c r="C3" s="3"/>
      <c r="E3" s="6" t="s">
        <v>1</v>
      </c>
    </row>
    <row r="4" spans="1:5" ht="39" customHeight="1" x14ac:dyDescent="0.3">
      <c r="A4" s="22"/>
      <c r="B4" s="23" t="s">
        <v>0</v>
      </c>
      <c r="C4" s="23" t="s">
        <v>38</v>
      </c>
      <c r="D4" s="23" t="s">
        <v>39</v>
      </c>
      <c r="E4" s="23" t="s">
        <v>32</v>
      </c>
    </row>
    <row r="5" spans="1:5" ht="9.75" customHeight="1" x14ac:dyDescent="0.3">
      <c r="A5" s="22"/>
      <c r="B5" s="23"/>
      <c r="C5" s="23"/>
      <c r="D5" s="23"/>
      <c r="E5" s="23"/>
    </row>
    <row r="6" spans="1:5" ht="1.5" customHeight="1" x14ac:dyDescent="0.3">
      <c r="A6" s="22"/>
      <c r="B6" s="23"/>
      <c r="C6" s="23"/>
      <c r="D6" s="23"/>
      <c r="E6" s="23"/>
    </row>
    <row r="7" spans="1:5" ht="24.75" customHeight="1" x14ac:dyDescent="0.3">
      <c r="A7" s="8"/>
      <c r="B7" s="9" t="s">
        <v>2</v>
      </c>
      <c r="C7" s="16">
        <f>C9+C42</f>
        <v>145462739.59999999</v>
      </c>
      <c r="D7" s="16">
        <f>D9+D42</f>
        <v>138673679.79999995</v>
      </c>
      <c r="E7" s="16">
        <f>D7*100/C7</f>
        <v>95.332784313928855</v>
      </c>
    </row>
    <row r="8" spans="1:5" ht="18.75" customHeight="1" x14ac:dyDescent="0.3">
      <c r="A8" s="17"/>
      <c r="B8" s="18" t="s">
        <v>33</v>
      </c>
      <c r="C8" s="16"/>
      <c r="D8" s="16"/>
      <c r="E8" s="16"/>
    </row>
    <row r="9" spans="1:5" ht="21" customHeight="1" x14ac:dyDescent="0.35">
      <c r="A9" s="8"/>
      <c r="B9" s="11" t="s">
        <v>34</v>
      </c>
      <c r="C9" s="19">
        <f>SUM(C11:C40)</f>
        <v>139682602.90000001</v>
      </c>
      <c r="D9" s="19">
        <f>SUM(D11:D40)</f>
        <v>132324691.49999996</v>
      </c>
      <c r="E9" s="19">
        <f>D9*100/C9</f>
        <v>94.732406722641301</v>
      </c>
    </row>
    <row r="10" spans="1:5" ht="18" customHeight="1" x14ac:dyDescent="0.3">
      <c r="A10" s="8"/>
      <c r="B10" s="12"/>
      <c r="C10" s="10"/>
      <c r="D10" s="10"/>
      <c r="E10" s="10"/>
    </row>
    <row r="11" spans="1:5" s="5" customFormat="1" ht="37.5" x14ac:dyDescent="0.25">
      <c r="A11" s="13">
        <v>1</v>
      </c>
      <c r="B11" s="14" t="s">
        <v>3</v>
      </c>
      <c r="C11" s="15">
        <v>25016885.800000001</v>
      </c>
      <c r="D11" s="15">
        <v>22611268.399999999</v>
      </c>
      <c r="E11" s="15">
        <f t="shared" ref="E11:E30" si="0">D11*100/C11</f>
        <v>90.384025336998576</v>
      </c>
    </row>
    <row r="12" spans="1:5" s="5" customFormat="1" ht="37.5" x14ac:dyDescent="0.25">
      <c r="A12" s="13">
        <v>2</v>
      </c>
      <c r="B12" s="14" t="s">
        <v>4</v>
      </c>
      <c r="C12" s="15">
        <v>36042093.200000003</v>
      </c>
      <c r="D12" s="15">
        <v>32848929.800000001</v>
      </c>
      <c r="E12" s="15">
        <f t="shared" si="0"/>
        <v>91.140460732175228</v>
      </c>
    </row>
    <row r="13" spans="1:5" s="5" customFormat="1" ht="37.5" x14ac:dyDescent="0.25">
      <c r="A13" s="13">
        <v>3</v>
      </c>
      <c r="B13" s="14" t="s">
        <v>5</v>
      </c>
      <c r="C13" s="15">
        <v>12425926.800000001</v>
      </c>
      <c r="D13" s="15">
        <v>15537505</v>
      </c>
      <c r="E13" s="15">
        <f t="shared" si="0"/>
        <v>125.04101504927583</v>
      </c>
    </row>
    <row r="14" spans="1:5" s="5" customFormat="1" ht="39" customHeight="1" x14ac:dyDescent="0.25">
      <c r="A14" s="13">
        <v>4</v>
      </c>
      <c r="B14" s="14" t="s">
        <v>6</v>
      </c>
      <c r="C14" s="15">
        <v>3220797.1</v>
      </c>
      <c r="D14" s="15">
        <v>3254041.6</v>
      </c>
      <c r="E14" s="15">
        <f t="shared" si="0"/>
        <v>101.03218237497792</v>
      </c>
    </row>
    <row r="15" spans="1:5" s="5" customFormat="1" ht="37.5" x14ac:dyDescent="0.25">
      <c r="A15" s="13">
        <v>5</v>
      </c>
      <c r="B15" s="14" t="s">
        <v>7</v>
      </c>
      <c r="C15" s="15">
        <v>1504729.4</v>
      </c>
      <c r="D15" s="15">
        <v>1106916.6000000001</v>
      </c>
      <c r="E15" s="15">
        <f t="shared" si="0"/>
        <v>73.562502334306771</v>
      </c>
    </row>
    <row r="16" spans="1:5" s="5" customFormat="1" ht="41.25" customHeight="1" x14ac:dyDescent="0.25">
      <c r="A16" s="13">
        <v>6</v>
      </c>
      <c r="B16" s="14" t="s">
        <v>8</v>
      </c>
      <c r="C16" s="15">
        <v>1448940.8</v>
      </c>
      <c r="D16" s="15">
        <v>1509441.6</v>
      </c>
      <c r="E16" s="15">
        <f t="shared" si="0"/>
        <v>104.17551911023556</v>
      </c>
    </row>
    <row r="17" spans="1:5" s="5" customFormat="1" ht="57" customHeight="1" x14ac:dyDescent="0.25">
      <c r="A17" s="13">
        <v>7</v>
      </c>
      <c r="B17" s="14" t="s">
        <v>9</v>
      </c>
      <c r="C17" s="15">
        <v>694760.4</v>
      </c>
      <c r="D17" s="15">
        <v>548830</v>
      </c>
      <c r="E17" s="15">
        <f t="shared" si="0"/>
        <v>78.99557890749098</v>
      </c>
    </row>
    <row r="18" spans="1:5" s="5" customFormat="1" ht="22.5" customHeight="1" x14ac:dyDescent="0.25">
      <c r="A18" s="13">
        <v>8</v>
      </c>
      <c r="B18" s="14" t="s">
        <v>10</v>
      </c>
      <c r="C18" s="15">
        <v>4745217.0999999996</v>
      </c>
      <c r="D18" s="15">
        <v>3372342.6</v>
      </c>
      <c r="E18" s="15">
        <f t="shared" si="0"/>
        <v>71.068246803713166</v>
      </c>
    </row>
    <row r="19" spans="1:5" s="5" customFormat="1" ht="39" customHeight="1" x14ac:dyDescent="0.25">
      <c r="A19" s="13">
        <v>9</v>
      </c>
      <c r="B19" s="14" t="s">
        <v>11</v>
      </c>
      <c r="C19" s="15">
        <v>265104.3</v>
      </c>
      <c r="D19" s="15">
        <v>624923.19999999995</v>
      </c>
      <c r="E19" s="15">
        <f t="shared" si="0"/>
        <v>235.72729676583893</v>
      </c>
    </row>
    <row r="20" spans="1:5" s="5" customFormat="1" ht="39.75" customHeight="1" x14ac:dyDescent="0.25">
      <c r="A20" s="13">
        <v>10</v>
      </c>
      <c r="B20" s="14" t="s">
        <v>12</v>
      </c>
      <c r="C20" s="15">
        <v>3099633.5</v>
      </c>
      <c r="D20" s="15">
        <v>2632335.7999999998</v>
      </c>
      <c r="E20" s="15">
        <f t="shared" si="0"/>
        <v>84.924098284522984</v>
      </c>
    </row>
    <row r="21" spans="1:5" s="5" customFormat="1" ht="39" customHeight="1" x14ac:dyDescent="0.25">
      <c r="A21" s="13">
        <v>11</v>
      </c>
      <c r="B21" s="14" t="s">
        <v>13</v>
      </c>
      <c r="C21" s="15">
        <v>1129833.6000000001</v>
      </c>
      <c r="D21" s="15">
        <v>1587023.7</v>
      </c>
      <c r="E21" s="15">
        <f t="shared" si="0"/>
        <v>140.46525966301584</v>
      </c>
    </row>
    <row r="22" spans="1:5" s="5" customFormat="1" ht="40.5" customHeight="1" x14ac:dyDescent="0.25">
      <c r="A22" s="13">
        <v>12</v>
      </c>
      <c r="B22" s="14" t="s">
        <v>14</v>
      </c>
      <c r="C22" s="15">
        <v>22974697.899999999</v>
      </c>
      <c r="D22" s="15">
        <v>24708232.100000001</v>
      </c>
      <c r="E22" s="15">
        <f t="shared" si="0"/>
        <v>107.54540585275771</v>
      </c>
    </row>
    <row r="23" spans="1:5" s="5" customFormat="1" ht="56.25" x14ac:dyDescent="0.25">
      <c r="A23" s="13">
        <v>13</v>
      </c>
      <c r="B23" s="14" t="s">
        <v>15</v>
      </c>
      <c r="C23" s="15">
        <v>8638028.9000000004</v>
      </c>
      <c r="D23" s="15">
        <v>4981431.8</v>
      </c>
      <c r="E23" s="15">
        <f t="shared" si="0"/>
        <v>57.668616968855012</v>
      </c>
    </row>
    <row r="24" spans="1:5" s="5" customFormat="1" ht="37.5" x14ac:dyDescent="0.25">
      <c r="A24" s="13">
        <v>14</v>
      </c>
      <c r="B24" s="14" t="s">
        <v>16</v>
      </c>
      <c r="C24" s="15">
        <v>684678.4</v>
      </c>
      <c r="D24" s="15">
        <v>579955.1</v>
      </c>
      <c r="E24" s="15">
        <f t="shared" si="0"/>
        <v>84.704746053037454</v>
      </c>
    </row>
    <row r="25" spans="1:5" s="5" customFormat="1" ht="37.5" x14ac:dyDescent="0.25">
      <c r="A25" s="13">
        <v>15</v>
      </c>
      <c r="B25" s="14" t="s">
        <v>17</v>
      </c>
      <c r="C25" s="15">
        <v>224263.7</v>
      </c>
      <c r="D25" s="15">
        <v>166796.6</v>
      </c>
      <c r="E25" s="15">
        <f t="shared" si="0"/>
        <v>74.375210968159351</v>
      </c>
    </row>
    <row r="26" spans="1:5" s="5" customFormat="1" ht="37.5" x14ac:dyDescent="0.25">
      <c r="A26" s="13">
        <v>16</v>
      </c>
      <c r="B26" s="14" t="s">
        <v>18</v>
      </c>
      <c r="C26" s="15">
        <v>8715007.5</v>
      </c>
      <c r="D26" s="15">
        <v>10716781</v>
      </c>
      <c r="E26" s="15">
        <f t="shared" si="0"/>
        <v>122.96926881589029</v>
      </c>
    </row>
    <row r="27" spans="1:5" s="5" customFormat="1" ht="41.25" customHeight="1" x14ac:dyDescent="0.25">
      <c r="A27" s="13">
        <v>17</v>
      </c>
      <c r="B27" s="14" t="s">
        <v>19</v>
      </c>
      <c r="C27" s="15">
        <v>14875.4</v>
      </c>
      <c r="D27" s="15">
        <v>16474.2</v>
      </c>
      <c r="E27" s="15">
        <f t="shared" si="0"/>
        <v>110.74794627371365</v>
      </c>
    </row>
    <row r="28" spans="1:5" s="5" customFormat="1" ht="41.25" customHeight="1" x14ac:dyDescent="0.25">
      <c r="A28" s="13">
        <v>18</v>
      </c>
      <c r="B28" s="14" t="s">
        <v>20</v>
      </c>
      <c r="C28" s="15">
        <v>14688.8</v>
      </c>
      <c r="D28" s="15">
        <v>17742.3</v>
      </c>
      <c r="E28" s="15">
        <f t="shared" si="0"/>
        <v>120.78794727955994</v>
      </c>
    </row>
    <row r="29" spans="1:5" s="5" customFormat="1" ht="37.5" x14ac:dyDescent="0.25">
      <c r="A29" s="13">
        <v>19</v>
      </c>
      <c r="B29" s="14" t="s">
        <v>21</v>
      </c>
      <c r="C29" s="15">
        <v>8178.3</v>
      </c>
      <c r="D29" s="15">
        <v>42989.5</v>
      </c>
      <c r="E29" s="15">
        <f t="shared" si="0"/>
        <v>525.65325312106427</v>
      </c>
    </row>
    <row r="30" spans="1:5" s="5" customFormat="1" ht="56.25" x14ac:dyDescent="0.25">
      <c r="A30" s="13">
        <v>20</v>
      </c>
      <c r="B30" s="14" t="s">
        <v>22</v>
      </c>
      <c r="C30" s="15">
        <v>16273.8</v>
      </c>
      <c r="D30" s="15">
        <v>43383.6</v>
      </c>
      <c r="E30" s="15">
        <f t="shared" si="0"/>
        <v>266.5855546952771</v>
      </c>
    </row>
    <row r="31" spans="1:5" s="5" customFormat="1" x14ac:dyDescent="0.25">
      <c r="A31" s="13">
        <v>21</v>
      </c>
      <c r="B31" s="14" t="s">
        <v>23</v>
      </c>
      <c r="C31" s="15">
        <v>261902.6</v>
      </c>
      <c r="D31" s="15">
        <v>284356.3</v>
      </c>
      <c r="E31" s="15">
        <f t="shared" ref="E31:E42" si="1">D31*100/C31</f>
        <v>108.57330167779931</v>
      </c>
    </row>
    <row r="32" spans="1:5" s="5" customFormat="1" ht="38.25" customHeight="1" x14ac:dyDescent="0.25">
      <c r="A32" s="13">
        <v>22</v>
      </c>
      <c r="B32" s="14" t="s">
        <v>36</v>
      </c>
      <c r="C32" s="15">
        <v>2516.4</v>
      </c>
      <c r="D32" s="15">
        <v>7550.1</v>
      </c>
      <c r="E32" s="15">
        <f t="shared" si="1"/>
        <v>300.035765379113</v>
      </c>
    </row>
    <row r="33" spans="1:6" s="5" customFormat="1" ht="40.5" customHeight="1" x14ac:dyDescent="0.25">
      <c r="A33" s="13">
        <v>23</v>
      </c>
      <c r="B33" s="14" t="s">
        <v>24</v>
      </c>
      <c r="C33" s="15">
        <v>19925.400000000001</v>
      </c>
      <c r="D33" s="15">
        <v>19477.7</v>
      </c>
      <c r="E33" s="15">
        <f t="shared" si="1"/>
        <v>97.753119134371204</v>
      </c>
    </row>
    <row r="34" spans="1:6" s="5" customFormat="1" ht="37.5" x14ac:dyDescent="0.25">
      <c r="A34" s="13">
        <v>24</v>
      </c>
      <c r="B34" s="14" t="s">
        <v>25</v>
      </c>
      <c r="C34" s="15">
        <v>2206.9</v>
      </c>
      <c r="D34" s="15">
        <v>2679.9</v>
      </c>
      <c r="E34" s="15">
        <f t="shared" si="1"/>
        <v>121.43277901128279</v>
      </c>
    </row>
    <row r="35" spans="1:6" s="5" customFormat="1" ht="37.5" x14ac:dyDescent="0.25">
      <c r="A35" s="13">
        <v>25</v>
      </c>
      <c r="B35" s="14" t="s">
        <v>26</v>
      </c>
      <c r="C35" s="15">
        <v>37310</v>
      </c>
      <c r="D35" s="15">
        <v>51160</v>
      </c>
      <c r="E35" s="15">
        <f t="shared" si="1"/>
        <v>137.12141517019566</v>
      </c>
    </row>
    <row r="36" spans="1:6" s="5" customFormat="1" ht="37.5" x14ac:dyDescent="0.25">
      <c r="A36" s="13">
        <v>26</v>
      </c>
      <c r="B36" s="14" t="s">
        <v>27</v>
      </c>
      <c r="C36" s="15">
        <v>97041.1</v>
      </c>
      <c r="D36" s="15">
        <v>84156.9</v>
      </c>
      <c r="E36" s="15">
        <f t="shared" si="1"/>
        <v>86.722945226301022</v>
      </c>
    </row>
    <row r="37" spans="1:6" s="5" customFormat="1" ht="56.25" x14ac:dyDescent="0.25">
      <c r="A37" s="13">
        <v>27</v>
      </c>
      <c r="B37" s="14" t="s">
        <v>31</v>
      </c>
      <c r="C37" s="15">
        <v>374.8</v>
      </c>
      <c r="D37" s="15">
        <v>338.1</v>
      </c>
      <c r="E37" s="15">
        <f t="shared" si="1"/>
        <v>90.208110992529342</v>
      </c>
    </row>
    <row r="38" spans="1:6" s="4" customFormat="1" ht="37.5" x14ac:dyDescent="0.25">
      <c r="A38" s="13">
        <v>28</v>
      </c>
      <c r="B38" s="14" t="s">
        <v>28</v>
      </c>
      <c r="C38" s="15">
        <v>1546726.2</v>
      </c>
      <c r="D38" s="15">
        <v>926678.3</v>
      </c>
      <c r="E38" s="15">
        <f t="shared" si="1"/>
        <v>59.912239153898085</v>
      </c>
      <c r="F38" s="7"/>
    </row>
    <row r="39" spans="1:6" ht="37.5" x14ac:dyDescent="0.3">
      <c r="A39" s="13">
        <v>29</v>
      </c>
      <c r="B39" s="14" t="s">
        <v>29</v>
      </c>
      <c r="C39" s="15">
        <v>3976262</v>
      </c>
      <c r="D39" s="15">
        <v>2073123.4</v>
      </c>
      <c r="E39" s="15">
        <f t="shared" si="1"/>
        <v>52.137494963863048</v>
      </c>
    </row>
    <row r="40" spans="1:6" ht="37.5" x14ac:dyDescent="0.3">
      <c r="A40" s="13">
        <v>30</v>
      </c>
      <c r="B40" s="14" t="s">
        <v>30</v>
      </c>
      <c r="C40" s="15">
        <v>2853722.8</v>
      </c>
      <c r="D40" s="15">
        <v>1967826.3</v>
      </c>
      <c r="E40" s="15">
        <f t="shared" si="1"/>
        <v>68.95646276505903</v>
      </c>
    </row>
    <row r="41" spans="1:6" x14ac:dyDescent="0.3">
      <c r="A41" s="13"/>
      <c r="B41" s="14"/>
      <c r="C41" s="15"/>
      <c r="D41" s="15"/>
      <c r="E41" s="15"/>
    </row>
    <row r="42" spans="1:6" ht="24" customHeight="1" x14ac:dyDescent="0.35">
      <c r="A42" s="13"/>
      <c r="B42" s="11" t="s">
        <v>35</v>
      </c>
      <c r="C42" s="19">
        <f>561843.1+5218293.6</f>
        <v>5780136.6999999993</v>
      </c>
      <c r="D42" s="19">
        <f>605252.5+5743735.8</f>
        <v>6348988.2999999998</v>
      </c>
      <c r="E42" s="20">
        <f t="shared" si="1"/>
        <v>109.84149042703437</v>
      </c>
    </row>
  </sheetData>
  <autoFilter ref="D10:D35"/>
  <mergeCells count="6">
    <mergeCell ref="A2:E2"/>
    <mergeCell ref="A4:A6"/>
    <mergeCell ref="B4:B6"/>
    <mergeCell ref="C4:C6"/>
    <mergeCell ref="D4:D6"/>
    <mergeCell ref="E4:E6"/>
  </mergeCells>
  <printOptions horizontalCentered="1"/>
  <pageMargins left="0.39370078740157483" right="0.39370078740157483" top="0.19685039370078741" bottom="0.19685039370078741" header="0.11811023622047245" footer="0.11811023622047245"/>
  <pageSetup paperSize="9" scale="54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ГП (2)</vt:lpstr>
      <vt:lpstr>'ГП (2)'!Заголовки_для_печати</vt:lpstr>
      <vt:lpstr>'ГП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E.Kozlova</dc:creator>
  <cp:lastModifiedBy>Минфин РТ - Алсу Назиповна Хусаинова</cp:lastModifiedBy>
  <cp:lastPrinted>2021-06-16T13:48:29Z</cp:lastPrinted>
  <dcterms:created xsi:type="dcterms:W3CDTF">2016-07-20T06:48:49Z</dcterms:created>
  <dcterms:modified xsi:type="dcterms:W3CDTF">2021-08-02T11:46:08Z</dcterms:modified>
</cp:coreProperties>
</file>