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60" windowWidth="14265" windowHeight="12885"/>
  </bookViews>
  <sheets>
    <sheet name="КБ с прошлым годом" sheetId="3" r:id="rId1"/>
  </sheets>
  <definedNames>
    <definedName name="_GoBack" localSheetId="0">'КБ с прошлым годом'!#REF!</definedName>
    <definedName name="_xlnm.Print_Area" localSheetId="0">'КБ с прошлым годом'!$A$1:$D$35</definedName>
  </definedNames>
  <calcPr calcId="145621"/>
</workbook>
</file>

<file path=xl/calcChain.xml><?xml version="1.0" encoding="utf-8"?>
<calcChain xmlns="http://schemas.openxmlformats.org/spreadsheetml/2006/main">
  <c r="D27" i="3" l="1"/>
  <c r="D28" i="3"/>
  <c r="D29" i="3"/>
  <c r="D30" i="3"/>
  <c r="D31" i="3"/>
  <c r="D32" i="3"/>
  <c r="D33" i="3"/>
  <c r="D34" i="3"/>
  <c r="D35" i="3"/>
  <c r="D26" i="3" l="1"/>
  <c r="D15" i="3" l="1"/>
  <c r="B25" i="3"/>
  <c r="B7" i="3"/>
  <c r="B6" i="3"/>
  <c r="C25" i="3"/>
  <c r="D25" i="3" s="1"/>
  <c r="D8" i="3"/>
  <c r="C7" i="3"/>
  <c r="D22" i="3"/>
  <c r="D24" i="3"/>
  <c r="D21" i="3"/>
  <c r="D20" i="3"/>
  <c r="D19" i="3"/>
  <c r="D18" i="3"/>
  <c r="D17" i="3"/>
  <c r="D16" i="3"/>
  <c r="D14" i="3"/>
  <c r="D13" i="3"/>
  <c r="D12" i="3"/>
  <c r="D11" i="3"/>
  <c r="D10" i="3"/>
  <c r="D9" i="3"/>
  <c r="D23" i="3"/>
  <c r="C6" i="3" l="1"/>
  <c r="D6" i="3" s="1"/>
  <c r="D7" i="3"/>
</calcChain>
</file>

<file path=xl/sharedStrings.xml><?xml version="1.0" encoding="utf-8"?>
<sst xmlns="http://schemas.openxmlformats.org/spreadsheetml/2006/main" count="37" uniqueCount="37">
  <si>
    <t>тыс. руб.</t>
  </si>
  <si>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</si>
  <si>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</si>
  <si>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</si>
  <si>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</si>
  <si>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</si>
  <si>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</si>
  <si>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</si>
  <si>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</si>
  <si>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Налог на прибыль организаций</t>
  </si>
  <si>
    <t>Иные межбюджетные трансферты</t>
  </si>
  <si>
    <t>Всего доходов</t>
  </si>
  <si>
    <t>Прочие безвозмездные поступления от других бюджетов бюджетной системы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</si>
  <si>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</si>
  <si>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</si>
  <si>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</si>
  <si>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</si>
  <si>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</si>
  <si>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Неналоговые доходы </t>
  </si>
  <si>
    <t xml:space="preserve">Иные налоговые доходы 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</si>
  <si>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</si>
  <si>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</si>
  <si>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</si>
  <si>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Темп роста доходов  консолидированного бюджета Республики Татарстан, %</t>
  </si>
  <si>
    <t>Транспортный налог</t>
  </si>
  <si>
    <t>БЕЗВОЗМЕЗДНЫЕ ПОСТУПЛЕНИЯ</t>
  </si>
  <si>
    <t>Прочие безвозмездные поступления</t>
  </si>
  <si>
    <t>Безвозмездные поступления от негосударственных организаций</t>
  </si>
  <si>
    <t>Акцизы по подакцизным товарам (продукции), производимым на территории Российской Федерации</t>
  </si>
  <si>
    <t>Налог на профессиональный доход</t>
  </si>
  <si>
    <t>Безвозмездные поступления от государственных (муниципальных) организаций</t>
  </si>
  <si>
    <t>1 полугодие 2021 года</t>
  </si>
  <si>
    <t>1 полугодие 2020 года</t>
  </si>
  <si>
    <t>Сведения об исполнении консолидированного бюджета Республики Татарстан по доходам в разрезе видов доходов за 1 полугодие 2021 года в сравнении с 1 полугодием 2020 года.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</si>
  <si>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</si>
  <si>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</si>
  <si>
    <t>https://prav.tatar.ru/rus/ministries.htm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</si>
</sst>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(* #,##0.00_);_(* \(#,##0.00\);_(* &quot;-&quot;??_);_(@_)"/>
    <numFmt numFmtId="166" formatCode="_-* #,##0.0_р_._-;\-* #,##0.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0" fontId="7" fillId="0" borderId="0"/>
    <xf numFmtId="165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4" fontId="9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2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2" fillId="0" borderId="0" xfId="0" applyFont="1" applyFill="1" applyBorder="1"/>
    <xf numFmtId="164" fontId="1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166" fontId="1" fillId="0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3"/>
    <cellStyle name="Обычный 2 2" xfId="5"/>
    <cellStyle name="Обычный 3" xfId="4"/>
    <cellStyle name="Обычный 4" xfId="6"/>
    <cellStyle name="Финансовый" xfId="1" builtinId="3"/>
    <cellStyle name="Финансовый 2" xfId="2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tabSelected="1" view="pageBreakPreview" topLeftCell="A19" zoomScale="90" zoomScaleNormal="100" zoomScaleSheetLayoutView="90" workbookViewId="0">
      <selection activeCell="O31" sqref="N31:O31"/>
    </sheetView>
  </sheetViews>
  <sheetFormatPr defaultRowHeight="15.75" x14ac:dyDescent="0.25"/>
  <cols>
    <col min="1" max="1" width="55.5703125" style="4" customWidth="1"/>
    <col min="2" max="2" width="33.7109375" style="7" customWidth="1"/>
    <col min="3" max="3" width="25.42578125" style="13" customWidth="1"/>
    <col min="4" max="4" width="25.7109375" style="7" customWidth="1"/>
    <col min="5" max="16384" width="9.140625" style="4"/>
  </cols>
  <sheetData>
    <row r="2" spans="1:10" ht="45" customHeight="1" x14ac:dyDescent="0.25">
      <c r="A2" s="26" t="s">
        <v>33</v>
      </c>
      <c r="B2" s="26"/>
      <c r="C2" s="26"/>
      <c r="D2" s="26"/>
      <c r="J2" s="5" t="s">
        <v>36</v>
      </c>
    </row>
    <row r="4" spans="1:10" x14ac:dyDescent="0.25">
      <c r="C4" s="12"/>
      <c r="D4" s="14" t="s">
        <v>0</v>
      </c>
    </row>
    <row r="5" spans="1:10" ht="63" x14ac:dyDescent="0.25">
      <c r="A5" s="2" t="s">
        <v>1</v>
      </c>
      <c r="B5" s="15" t="s">
        <v>32</v>
      </c>
      <c r="C5" s="15" t="s">
        <v>31</v>
      </c>
      <c r="D5" s="16" t="s">
        <v>23</v>
      </c>
    </row>
    <row r="6" spans="1:10" s="5" customFormat="1" ht="21" customHeight="1" x14ac:dyDescent="0.3">
      <c r="A6" s="1" t="s">
        <v>11</v>
      </c>
      <c r="B6" s="21">
        <f>B7+B25</f>
        <v>138909512.39273998</v>
      </c>
      <c r="C6" s="21">
        <f>C7+C25</f>
        <v>170923801.37147996</v>
      </c>
      <c r="D6" s="22">
        <f>C6/B6*100</f>
        <v>123.04686585338067</v>
      </c>
    </row>
    <row r="7" spans="1:10" s="5" customFormat="1" ht="18.75" x14ac:dyDescent="0.3">
      <c r="A7" s="1" t="s">
        <v>2</v>
      </c>
      <c r="B7" s="21">
        <f>SUM(B8:B24)</f>
        <v>105224683.69536999</v>
      </c>
      <c r="C7" s="21">
        <f>SUM(C8:C24)</f>
        <v>149347082.36034995</v>
      </c>
      <c r="D7" s="22">
        <f t="shared" ref="D7:D35" si="0">C7/B7*100</f>
        <v>141.93160493854867</v>
      </c>
    </row>
    <row r="8" spans="1:10" ht="18.75" x14ac:dyDescent="0.3">
      <c r="A8" s="3" t="s">
        <v>9</v>
      </c>
      <c r="B8" s="20">
        <v>24735788.770399999</v>
      </c>
      <c r="C8" s="20">
        <v>54604709.995310001</v>
      </c>
      <c r="D8" s="23">
        <f>C8/B8*100</f>
        <v>220.75184463352366</v>
      </c>
    </row>
    <row r="9" spans="1:10" ht="18.75" x14ac:dyDescent="0.3">
      <c r="A9" s="3" t="s">
        <v>3</v>
      </c>
      <c r="B9" s="20">
        <v>34901941.701700002</v>
      </c>
      <c r="C9" s="20">
        <v>41133373.819490001</v>
      </c>
      <c r="D9" s="23">
        <f t="shared" si="0"/>
        <v>117.85411302055576</v>
      </c>
    </row>
    <row r="10" spans="1:10" ht="56.25" x14ac:dyDescent="0.3">
      <c r="A10" s="3" t="s">
        <v>28</v>
      </c>
      <c r="B10" s="20">
        <v>16944891.422669999</v>
      </c>
      <c r="C10" s="20">
        <v>17098983.32739</v>
      </c>
      <c r="D10" s="23">
        <f t="shared" si="0"/>
        <v>100.90937085919505</v>
      </c>
    </row>
    <row r="11" spans="1:10" ht="37.5" x14ac:dyDescent="0.3">
      <c r="A11" s="3" t="s">
        <v>8</v>
      </c>
      <c r="B11" s="20">
        <v>4903079.8844400002</v>
      </c>
      <c r="C11" s="25">
        <v>7865886.7761899997</v>
      </c>
      <c r="D11" s="23">
        <f t="shared" si="0"/>
        <v>160.42746521737311</v>
      </c>
    </row>
    <row r="12" spans="1:10" ht="37.5" x14ac:dyDescent="0.3">
      <c r="A12" s="3" t="s">
        <v>13</v>
      </c>
      <c r="B12" s="20">
        <v>784353.59410999995</v>
      </c>
      <c r="C12" s="25">
        <v>399892.21977000003</v>
      </c>
      <c r="D12" s="23">
        <f t="shared" si="0"/>
        <v>50.983666393950124</v>
      </c>
    </row>
    <row r="13" spans="1:10" ht="18.75" x14ac:dyDescent="0.3">
      <c r="A13" s="3" t="s">
        <v>14</v>
      </c>
      <c r="B13" s="20">
        <v>77337.208240000007</v>
      </c>
      <c r="C13" s="25">
        <v>133988.50101000001</v>
      </c>
      <c r="D13" s="23">
        <f t="shared" si="0"/>
        <v>173.25231160943184</v>
      </c>
    </row>
    <row r="14" spans="1:10" ht="37.5" x14ac:dyDescent="0.3">
      <c r="A14" s="3" t="s">
        <v>15</v>
      </c>
      <c r="B14" s="20">
        <v>47733.546849999999</v>
      </c>
      <c r="C14" s="25">
        <v>555293.38794000004</v>
      </c>
      <c r="D14" s="23">
        <f t="shared" si="0"/>
        <v>1163.3189330869932</v>
      </c>
    </row>
    <row r="15" spans="1:10" s="5" customFormat="1" ht="18.75" x14ac:dyDescent="0.3">
      <c r="A15" s="3" t="s">
        <v>29</v>
      </c>
      <c r="B15" s="20">
        <v>93296.684139999998</v>
      </c>
      <c r="C15" s="20">
        <v>238285.42772000001</v>
      </c>
      <c r="D15" s="23">
        <f t="shared" si="0"/>
        <v>255.4061057115722</v>
      </c>
    </row>
    <row r="16" spans="1:10" ht="18.75" x14ac:dyDescent="0.3">
      <c r="A16" s="3" t="s">
        <v>16</v>
      </c>
      <c r="B16" s="20">
        <v>168415.93276</v>
      </c>
      <c r="C16" s="20">
        <v>190587.80916999999</v>
      </c>
      <c r="D16" s="23">
        <f t="shared" si="0"/>
        <v>113.16495182293464</v>
      </c>
    </row>
    <row r="17" spans="1:4" ht="18.75" x14ac:dyDescent="0.3">
      <c r="A17" s="3" t="s">
        <v>4</v>
      </c>
      <c r="B17" s="20">
        <v>11995804.937070001</v>
      </c>
      <c r="C17" s="20">
        <v>15182132.87616</v>
      </c>
      <c r="D17" s="23">
        <f t="shared" si="0"/>
        <v>126.5620186040493</v>
      </c>
    </row>
    <row r="18" spans="1:4" ht="18.75" x14ac:dyDescent="0.3">
      <c r="A18" s="3" t="s">
        <v>24</v>
      </c>
      <c r="B18" s="20">
        <v>1282909.98009</v>
      </c>
      <c r="C18" s="20">
        <v>1306431.3226300001</v>
      </c>
      <c r="D18" s="23">
        <f t="shared" si="0"/>
        <v>101.8334367106841</v>
      </c>
    </row>
    <row r="19" spans="1:4" ht="18.75" x14ac:dyDescent="0.3">
      <c r="A19" s="3" t="s">
        <v>5</v>
      </c>
      <c r="B19" s="20">
        <v>12999.2695</v>
      </c>
      <c r="C19" s="20">
        <v>6890.5090899999996</v>
      </c>
      <c r="D19" s="23">
        <f t="shared" si="0"/>
        <v>53.00689465665743</v>
      </c>
    </row>
    <row r="20" spans="1:4" ht="18.75" x14ac:dyDescent="0.3">
      <c r="A20" s="3" t="s">
        <v>17</v>
      </c>
      <c r="B20" s="20">
        <v>3456421.6578600002</v>
      </c>
      <c r="C20" s="20">
        <v>3610005.5380299999</v>
      </c>
      <c r="D20" s="23">
        <f t="shared" si="0"/>
        <v>104.44343588175204</v>
      </c>
    </row>
    <row r="21" spans="1:4" ht="18.75" x14ac:dyDescent="0.3">
      <c r="A21" s="3" t="s">
        <v>7</v>
      </c>
      <c r="B21" s="20">
        <v>25297.15827</v>
      </c>
      <c r="C21" s="20">
        <v>19856.585760000002</v>
      </c>
      <c r="D21" s="23">
        <f t="shared" si="0"/>
        <v>78.493345173667223</v>
      </c>
    </row>
    <row r="22" spans="1:4" ht="56.25" x14ac:dyDescent="0.3">
      <c r="A22" s="3" t="s">
        <v>6</v>
      </c>
      <c r="B22" s="20">
        <v>376.13636000000002</v>
      </c>
      <c r="C22" s="20">
        <v>427.44708000000003</v>
      </c>
      <c r="D22" s="23">
        <f t="shared" si="0"/>
        <v>113.64152085695731</v>
      </c>
    </row>
    <row r="23" spans="1:4" s="7" customFormat="1" ht="18.75" x14ac:dyDescent="0.3">
      <c r="A23" s="6" t="s">
        <v>19</v>
      </c>
      <c r="B23" s="24">
        <v>584648.77600000007</v>
      </c>
      <c r="C23" s="24">
        <v>633653.08677000005</v>
      </c>
      <c r="D23" s="23">
        <f t="shared" si="0"/>
        <v>108.38183757182792</v>
      </c>
    </row>
    <row r="24" spans="1:4" s="7" customFormat="1" ht="18.75" x14ac:dyDescent="0.3">
      <c r="A24" s="6" t="s">
        <v>18</v>
      </c>
      <c r="B24" s="20">
        <v>5209387.0349099999</v>
      </c>
      <c r="C24" s="20">
        <v>6366683.7308400003</v>
      </c>
      <c r="D24" s="23">
        <f t="shared" si="0"/>
        <v>122.21560210778225</v>
      </c>
    </row>
    <row r="25" spans="1:4" s="5" customFormat="1" ht="18.75" x14ac:dyDescent="0.25">
      <c r="A25" s="9" t="s">
        <v>25</v>
      </c>
      <c r="B25" s="19">
        <f>SUM(B26:B35)</f>
        <v>33684828.69737</v>
      </c>
      <c r="C25" s="19">
        <f>SUM(C26:C35)</f>
        <v>21576719.011130001</v>
      </c>
      <c r="D25" s="22">
        <f t="shared" si="0"/>
        <v>64.054709035271543</v>
      </c>
    </row>
    <row r="26" spans="1:4" s="5" customFormat="1" ht="31.5" x14ac:dyDescent="0.25">
      <c r="A26" s="11" t="s">
        <v>20</v>
      </c>
      <c r="B26" s="20">
        <v>15977102.300000001</v>
      </c>
      <c r="C26" s="20">
        <v>733557.7</v>
      </c>
      <c r="D26" s="23">
        <f t="shared" si="0"/>
        <v>4.5913062721016678</v>
      </c>
    </row>
    <row r="27" spans="1:4" s="5" customFormat="1" ht="31.5" x14ac:dyDescent="0.25">
      <c r="A27" s="11" t="s">
        <v>21</v>
      </c>
      <c r="B27" s="20">
        <v>4479143.3875000002</v>
      </c>
      <c r="C27" s="20">
        <v>5641814.09571</v>
      </c>
      <c r="D27" s="23">
        <f t="shared" si="0"/>
        <v>125.95743443834995</v>
      </c>
    </row>
    <row r="28" spans="1:4" s="5" customFormat="1" ht="31.5" x14ac:dyDescent="0.25">
      <c r="A28" s="11" t="s">
        <v>22</v>
      </c>
      <c r="B28" s="20">
        <v>5860517.2986700004</v>
      </c>
      <c r="C28" s="20">
        <v>6303662.6124799997</v>
      </c>
      <c r="D28" s="23">
        <f t="shared" si="0"/>
        <v>107.56153921618092</v>
      </c>
    </row>
    <row r="29" spans="1:4" s="5" customFormat="1" ht="18.75" x14ac:dyDescent="0.25">
      <c r="A29" s="11" t="s">
        <v>10</v>
      </c>
      <c r="B29" s="20">
        <v>7039656.8002599999</v>
      </c>
      <c r="C29" s="20">
        <v>8131663.4461500002</v>
      </c>
      <c r="D29" s="23">
        <f t="shared" si="0"/>
        <v>115.51221425808242</v>
      </c>
    </row>
    <row r="30" spans="1:4" s="5" customFormat="1" ht="31.5" x14ac:dyDescent="0.25">
      <c r="A30" s="11" t="s">
        <v>12</v>
      </c>
      <c r="B30" s="20">
        <v>118.837</v>
      </c>
      <c r="C30" s="20">
        <v>0</v>
      </c>
      <c r="D30" s="23">
        <f t="shared" si="0"/>
        <v>0</v>
      </c>
    </row>
    <row r="31" spans="1:4" s="5" customFormat="1" ht="45.75" customHeight="1" x14ac:dyDescent="0.25">
      <c r="A31" s="11" t="s">
        <v>30</v>
      </c>
      <c r="B31" s="20">
        <v>101570.595</v>
      </c>
      <c r="C31" s="20">
        <v>556195.47627999994</v>
      </c>
      <c r="D31" s="23">
        <f t="shared" si="0"/>
        <v>547.59497695174468</v>
      </c>
    </row>
    <row r="32" spans="1:4" s="5" customFormat="1" ht="39.75" customHeight="1" x14ac:dyDescent="0.25">
      <c r="A32" s="11" t="s">
        <v>27</v>
      </c>
      <c r="B32" s="20">
        <v>123290.97662</v>
      </c>
      <c r="C32" s="20">
        <v>39471.726009999998</v>
      </c>
      <c r="D32" s="23">
        <f t="shared" si="0"/>
        <v>32.015097205091799</v>
      </c>
    </row>
    <row r="33" spans="1:4" s="5" customFormat="1" ht="18.75" x14ac:dyDescent="0.25">
      <c r="A33" s="11" t="s">
        <v>26</v>
      </c>
      <c r="B33" s="20">
        <v>1506.0594000000001</v>
      </c>
      <c r="C33" s="20">
        <v>1567.0545</v>
      </c>
      <c r="D33" s="23">
        <f t="shared" si="0"/>
        <v>104.04997970199581</v>
      </c>
    </row>
    <row r="34" spans="1:4" ht="94.5" x14ac:dyDescent="0.25">
      <c r="A34" s="11" t="s">
        <v>34</v>
      </c>
      <c r="B34" s="20">
        <v>308744.43631000002</v>
      </c>
      <c r="C34" s="20">
        <v>208244.1</v>
      </c>
      <c r="D34" s="23">
        <f t="shared" si="0"/>
        <v>67.448697210177102</v>
      </c>
    </row>
    <row r="35" spans="1:4" s="5" customFormat="1" ht="47.25" x14ac:dyDescent="0.25">
      <c r="A35" s="11" t="s">
        <v>35</v>
      </c>
      <c r="B35" s="20">
        <v>-206821.99338999999</v>
      </c>
      <c r="C35" s="20">
        <v>-39457.199999999997</v>
      </c>
      <c r="D35" s="23">
        <f t="shared" si="0"/>
        <v>19.077854996589441</v>
      </c>
    </row>
    <row r="36" spans="1:4" x14ac:dyDescent="0.25">
      <c r="B36" s="18"/>
      <c r="C36" s="17"/>
    </row>
    <row r="37" spans="1:4" x14ac:dyDescent="0.25">
      <c r="B37" s="18"/>
      <c r="C37" s="17"/>
    </row>
    <row r="38" spans="1:4" x14ac:dyDescent="0.25">
      <c r="B38" s="8"/>
      <c r="C38" s="10"/>
    </row>
    <row r="39" spans="1:4" x14ac:dyDescent="0.25">
      <c r="B39" s="18"/>
      <c r="C39" s="17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с прошлым годом</vt:lpstr>
      <vt:lpstr>'КБ с прошлым годом'!Область_печати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Минфин РТ -  Абдряхимова Лейсан Радиковна</cp:lastModifiedBy>
  <cp:lastPrinted>2021-09-07T12:42:26Z</cp:lastPrinted>
  <dcterms:created xsi:type="dcterms:W3CDTF">2016-04-22T10:00:05Z</dcterms:created>
  <dcterms:modified xsi:type="dcterms:W3CDTF">2021-09-22T14:11:38Z</dcterms:modified>
</cp:coreProperties>
</file>