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30" windowWidth="27555" windowHeight="11535"/>
  </bookViews>
  <sheets>
    <sheet name="РТ с прошлым годом " sheetId="1" r:id="rId1"/>
  </sheets>
  <definedNames>
    <definedName name="_xlnm.Print_Area" localSheetId="0">'РТ с прошлым годом '!$A$1:$D$30</definedName>
  </definedNames>
  <calcPr calcId="145621"/>
</workbook>
</file>

<file path=xl/calcChain.xml><?xml version="1.0" encoding="utf-8"?>
<calcChain xmlns="http://schemas.openxmlformats.org/spreadsheetml/2006/main">
  <c r="D30" i="1" l="1"/>
  <c r="D29" i="1"/>
  <c r="D28" i="1"/>
  <c r="D27" i="1"/>
  <c r="D26" i="1"/>
  <c r="D25" i="1"/>
  <c r="D24" i="1"/>
  <c r="D23" i="1"/>
  <c r="D22" i="1"/>
  <c r="D21" i="1"/>
  <c r="C20" i="1"/>
  <c r="D20" i="1" s="1"/>
  <c r="B20" i="1"/>
  <c r="D19" i="1"/>
  <c r="D18" i="1"/>
  <c r="D17" i="1"/>
  <c r="D16" i="1"/>
  <c r="D15" i="1"/>
  <c r="D14" i="1"/>
  <c r="D13" i="1"/>
  <c r="D12" i="1"/>
  <c r="D11" i="1"/>
  <c r="D10" i="1"/>
  <c r="D9" i="1"/>
  <c r="D8" i="1"/>
  <c r="C7" i="1"/>
  <c r="D7" i="1" s="1"/>
  <c r="B7" i="1"/>
  <c r="B6" i="1" s="1"/>
  <c r="C6" i="1" l="1"/>
  <c r="D6" i="1" s="1"/>
</calcChain>
</file>

<file path=xl/sharedStrings.xml><?xml version="1.0" encoding="utf-8"?>
<sst xmlns="http://schemas.openxmlformats.org/spreadsheetml/2006/main" count="31" uniqueCount="31">
  <si>
    <t>Сведения о поступлении доходов в бюджет Республики Татарстан по видам  доходов за 1 полугодие 2021  года в сравнении с 1полугодием 2020 года</t>
  </si>
  <si>
    <t>тыс.рублей</t>
  </si>
  <si>
    <t>Наименование</t>
  </si>
  <si>
    <t>1 полугодие 2020 года</t>
  </si>
  <si>
    <t>1 полугодие 2021 года</t>
  </si>
  <si>
    <t>Темп роста доходов бюджета Республики Татарстан, %</t>
  </si>
  <si>
    <t>Всего доходов</t>
  </si>
  <si>
    <t>Налоговые и неналоговые доходы</t>
  </si>
  <si>
    <t>Налог на прибыль организаций</t>
  </si>
  <si>
    <t>Налог на доходы физических лиц</t>
  </si>
  <si>
    <t>Акцизы по подакцизным товарам (продукции), производимым на территории Российской Федерации</t>
  </si>
  <si>
    <t>Налог, взимаемый в связи с применением упрощенной системы налогообложения</t>
  </si>
  <si>
    <t>Налог на профессиональный доход</t>
  </si>
  <si>
    <t>Налог на имущество организаций</t>
  </si>
  <si>
    <t>Транспортный налог</t>
  </si>
  <si>
    <t>Налог на игорный бизнес</t>
  </si>
  <si>
    <t>Налог на добычу полезных ископаемых</t>
  </si>
  <si>
    <t>Сборы за пользование объектами животного мира и за пользование объектами водных биологических ресурсов</t>
  </si>
  <si>
    <t xml:space="preserve">Иные налоговые доходы </t>
  </si>
  <si>
    <t xml:space="preserve">Неналоговые доходы </t>
  </si>
  <si>
    <t>БЕЗВОЗМЕЗДНЫЕ ПОСТУПЛЕНИЯ</t>
  </si>
  <si>
    <t>Дотации бюджетам бюджетной системы Российской Федерации</t>
  </si>
  <si>
    <t>Субсидии бюджетам бюджетной системы  Российской Федерации (межбюджетные субсидии)</t>
  </si>
  <si>
    <t>Субвенции бюджетам бюджетной системы Российской Федерации</t>
  </si>
  <si>
    <t>Иные межбюджетные трансферты</t>
  </si>
  <si>
    <t>Прочие безвозмездные поступления от других бюджетов бюджетной системы</t>
  </si>
  <si>
    <t>Безвозмездные поступления от государственных (муниципальных) организаций</t>
  </si>
  <si>
    <t>Безвозмездные поступления от негосударственных организаций</t>
  </si>
  <si>
    <t>Прочие безвозмездные поступления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</si>
  <si>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</si>
  <si>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Возвраты остатков субсидий, субвенций и иных межбюджетных трансфертов, имеющих целевое назначение, прошлых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</si>
</sst>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#,##0.0"/>
    <numFmt numFmtId="165" formatCode="_(* #,##0.00_);_(* \(#,##0.00\);_(* &quot;-&quot;??_);_(@_)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8" fillId="0" borderId="0"/>
    <xf numFmtId="0" fontId="1" fillId="0" borderId="0"/>
    <xf numFmtId="0" fontId="9" fillId="0" borderId="0"/>
    <xf numFmtId="0" fontId="8" fillId="0" borderId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/>
    <xf numFmtId="164" fontId="4" fillId="0" borderId="1" xfId="0" applyNumberFormat="1" applyFont="1" applyFill="1" applyBorder="1" applyAlignment="1">
      <alignment horizontal="right" vertical="center"/>
    </xf>
    <xf numFmtId="164" fontId="4" fillId="0" borderId="1" xfId="1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1" xfId="0" applyFont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/>
    </xf>
    <xf numFmtId="164" fontId="6" fillId="0" borderId="1" xfId="1" applyNumberFormat="1" applyFont="1" applyFill="1" applyBorder="1" applyAlignment="1">
      <alignment horizontal="right" vertical="center"/>
    </xf>
    <xf numFmtId="0" fontId="6" fillId="0" borderId="1" xfId="0" applyFont="1" applyFill="1" applyBorder="1" applyAlignment="1">
      <alignment wrapText="1"/>
    </xf>
    <xf numFmtId="164" fontId="6" fillId="0" borderId="1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164" fontId="7" fillId="0" borderId="1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8">
    <cellStyle name="Обычный" xfId="0" builtinId="0"/>
    <cellStyle name="Обычный 2" xfId="2"/>
    <cellStyle name="Обычный 2 2" xfId="3"/>
    <cellStyle name="Обычный 3" xfId="4"/>
    <cellStyle name="Обычный 4" xfId="5"/>
    <cellStyle name="Финансовый" xfId="1" builtinId="3"/>
    <cellStyle name="Финансовый 2" xfId="6"/>
    <cellStyle name="Финансовый 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30"/>
  <sheetViews>
    <sheetView tabSelected="1" view="pageBreakPreview" topLeftCell="A13" zoomScale="90" zoomScaleNormal="100" zoomScaleSheetLayoutView="90" workbookViewId="0">
      <selection activeCell="I27" sqref="I27"/>
    </sheetView>
  </sheetViews>
  <sheetFormatPr defaultRowHeight="15.75" x14ac:dyDescent="0.25"/>
  <cols>
    <col min="1" max="1" width="55.5703125" style="1" customWidth="1"/>
    <col min="2" max="2" width="33.7109375" style="2" customWidth="1"/>
    <col min="3" max="3" width="31.5703125" style="2" customWidth="1"/>
    <col min="4" max="4" width="25.7109375" style="2" customWidth="1"/>
    <col min="5" max="16384" width="9.140625" style="1"/>
  </cols>
  <sheetData>
    <row r="2" spans="1:4" ht="45" customHeight="1" x14ac:dyDescent="0.25">
      <c r="A2" s="19" t="s">
        <v>0</v>
      </c>
      <c r="B2" s="19"/>
      <c r="C2" s="19"/>
      <c r="D2" s="19"/>
    </row>
    <row r="4" spans="1:4" x14ac:dyDescent="0.25">
      <c r="D4" s="2" t="s">
        <v>1</v>
      </c>
    </row>
    <row r="5" spans="1:4" ht="47.25" x14ac:dyDescent="0.25">
      <c r="A5" s="3" t="s">
        <v>2</v>
      </c>
      <c r="B5" s="4" t="s">
        <v>3</v>
      </c>
      <c r="C5" s="4" t="s">
        <v>4</v>
      </c>
      <c r="D5" s="5" t="s">
        <v>5</v>
      </c>
    </row>
    <row r="6" spans="1:4" s="9" customFormat="1" ht="21" customHeight="1" x14ac:dyDescent="0.3">
      <c r="A6" s="6" t="s">
        <v>6</v>
      </c>
      <c r="B6" s="7">
        <f>B7+B20</f>
        <v>119693507.86491002</v>
      </c>
      <c r="C6" s="7">
        <f>C7+C20</f>
        <v>147351545.44479001</v>
      </c>
      <c r="D6" s="8">
        <f>C6/B6*100</f>
        <v>123.10738324345523</v>
      </c>
    </row>
    <row r="7" spans="1:4" s="9" customFormat="1" ht="18.75" x14ac:dyDescent="0.3">
      <c r="A7" s="6" t="s">
        <v>7</v>
      </c>
      <c r="B7" s="7">
        <f>B8+B9+B10+B11+B13+B14+B15+B16+B17+B18+B19+B12</f>
        <v>84753799.906010017</v>
      </c>
      <c r="C7" s="7">
        <f>C8+C9+C10+C11+C13+C14+C15+C16+C17+C18+C19+C12</f>
        <v>125488325.63466001</v>
      </c>
      <c r="D7" s="8">
        <f t="shared" ref="D7:D30" si="0">C7/B7*100</f>
        <v>148.06218219575243</v>
      </c>
    </row>
    <row r="8" spans="1:4" ht="18.75" x14ac:dyDescent="0.3">
      <c r="A8" s="10" t="s">
        <v>8</v>
      </c>
      <c r="B8" s="11">
        <v>24735788.770399999</v>
      </c>
      <c r="C8" s="11">
        <v>54604709.995310001</v>
      </c>
      <c r="D8" s="12">
        <f t="shared" si="0"/>
        <v>220.75184463352366</v>
      </c>
    </row>
    <row r="9" spans="1:4" ht="18.75" x14ac:dyDescent="0.3">
      <c r="A9" s="10" t="s">
        <v>9</v>
      </c>
      <c r="B9" s="11">
        <v>24028794.589529999</v>
      </c>
      <c r="C9" s="11">
        <v>28682424.576189999</v>
      </c>
      <c r="D9" s="12">
        <f t="shared" si="0"/>
        <v>119.36688904356323</v>
      </c>
    </row>
    <row r="10" spans="1:4" ht="56.25" x14ac:dyDescent="0.3">
      <c r="A10" s="10" t="s">
        <v>10</v>
      </c>
      <c r="B10" s="11">
        <v>16477567.3463</v>
      </c>
      <c r="C10" s="11">
        <v>16530809.374190001</v>
      </c>
      <c r="D10" s="12">
        <f t="shared" si="0"/>
        <v>100.32311825387232</v>
      </c>
    </row>
    <row r="11" spans="1:4" ht="37.5" x14ac:dyDescent="0.3">
      <c r="A11" s="10" t="s">
        <v>11</v>
      </c>
      <c r="B11" s="11">
        <v>3432394.1238799999</v>
      </c>
      <c r="C11" s="11">
        <v>5506132.94166</v>
      </c>
      <c r="D11" s="12">
        <f>C11/B11*100</f>
        <v>160.41668709757118</v>
      </c>
    </row>
    <row r="12" spans="1:4" ht="18.75" x14ac:dyDescent="0.3">
      <c r="A12" s="10" t="s">
        <v>12</v>
      </c>
      <c r="B12" s="11">
        <v>93296.684139999998</v>
      </c>
      <c r="C12" s="11">
        <v>238285.42772000001</v>
      </c>
      <c r="D12" s="12">
        <f>C12/B12*100</f>
        <v>255.4061057115722</v>
      </c>
    </row>
    <row r="13" spans="1:4" ht="18.75" x14ac:dyDescent="0.3">
      <c r="A13" s="10" t="s">
        <v>13</v>
      </c>
      <c r="B13" s="11">
        <v>11995804.937070001</v>
      </c>
      <c r="C13" s="11">
        <v>15182132.87616</v>
      </c>
      <c r="D13" s="12">
        <f t="shared" si="0"/>
        <v>126.5620186040493</v>
      </c>
    </row>
    <row r="14" spans="1:4" ht="18.75" x14ac:dyDescent="0.3">
      <c r="A14" s="10" t="s">
        <v>14</v>
      </c>
      <c r="B14" s="11">
        <v>1282909.98009</v>
      </c>
      <c r="C14" s="11">
        <v>1306431.3226300001</v>
      </c>
      <c r="D14" s="12">
        <f t="shared" si="0"/>
        <v>101.8334367106841</v>
      </c>
    </row>
    <row r="15" spans="1:4" ht="18.75" x14ac:dyDescent="0.3">
      <c r="A15" s="10" t="s">
        <v>15</v>
      </c>
      <c r="B15" s="11">
        <v>6499.63472</v>
      </c>
      <c r="C15" s="11">
        <v>3445.2545300000002</v>
      </c>
      <c r="D15" s="12">
        <f t="shared" si="0"/>
        <v>53.006894670536198</v>
      </c>
    </row>
    <row r="16" spans="1:4" ht="18.75" x14ac:dyDescent="0.3">
      <c r="A16" s="10" t="s">
        <v>16</v>
      </c>
      <c r="B16" s="11">
        <v>2734.7256000000002</v>
      </c>
      <c r="C16" s="11">
        <v>3297.85538</v>
      </c>
      <c r="D16" s="12">
        <f t="shared" si="0"/>
        <v>120.59182025428802</v>
      </c>
    </row>
    <row r="17" spans="1:4" ht="56.25" x14ac:dyDescent="0.3">
      <c r="A17" s="10" t="s">
        <v>17</v>
      </c>
      <c r="B17" s="11">
        <v>376.13636000000002</v>
      </c>
      <c r="C17" s="11">
        <v>427.44708000000003</v>
      </c>
      <c r="D17" s="12">
        <f t="shared" si="0"/>
        <v>113.64152085695731</v>
      </c>
    </row>
    <row r="18" spans="1:4" s="2" customFormat="1" ht="18.75" x14ac:dyDescent="0.3">
      <c r="A18" s="13" t="s">
        <v>18</v>
      </c>
      <c r="B18" s="11">
        <v>322703.29215999995</v>
      </c>
      <c r="C18" s="14">
        <v>392153.29590999999</v>
      </c>
      <c r="D18" s="12">
        <f t="shared" si="0"/>
        <v>121.52131863456972</v>
      </c>
    </row>
    <row r="19" spans="1:4" s="2" customFormat="1" ht="18.75" x14ac:dyDescent="0.3">
      <c r="A19" s="13" t="s">
        <v>19</v>
      </c>
      <c r="B19" s="11">
        <v>2374929.6857599998</v>
      </c>
      <c r="C19" s="11">
        <v>3038075.2678999999</v>
      </c>
      <c r="D19" s="12">
        <f t="shared" si="0"/>
        <v>127.92274592869842</v>
      </c>
    </row>
    <row r="20" spans="1:4" ht="18.75" x14ac:dyDescent="0.25">
      <c r="A20" s="15" t="s">
        <v>20</v>
      </c>
      <c r="B20" s="16">
        <f>SUM(B21:B30)</f>
        <v>34939707.958900005</v>
      </c>
      <c r="C20" s="16">
        <f>SUM(C21:C30)</f>
        <v>21863219.810130004</v>
      </c>
      <c r="D20" s="8">
        <f>C20/B20*100</f>
        <v>62.574134379852197</v>
      </c>
    </row>
    <row r="21" spans="1:4" ht="31.5" x14ac:dyDescent="0.25">
      <c r="A21" s="17" t="s">
        <v>21</v>
      </c>
      <c r="B21" s="11">
        <v>15977102.300000001</v>
      </c>
      <c r="C21" s="18">
        <v>733557.7</v>
      </c>
      <c r="D21" s="12">
        <f t="shared" si="0"/>
        <v>4.5913062721016678</v>
      </c>
    </row>
    <row r="22" spans="1:4" ht="31.5" x14ac:dyDescent="0.25">
      <c r="A22" s="17" t="s">
        <v>22</v>
      </c>
      <c r="B22" s="11">
        <v>4520522.5635000002</v>
      </c>
      <c r="C22" s="18">
        <v>5705429.2117100004</v>
      </c>
      <c r="D22" s="12">
        <f t="shared" si="0"/>
        <v>126.21171848089594</v>
      </c>
    </row>
    <row r="23" spans="1:4" ht="31.5" x14ac:dyDescent="0.25">
      <c r="A23" s="17" t="s">
        <v>23</v>
      </c>
      <c r="B23" s="11">
        <v>5860517.2986700004</v>
      </c>
      <c r="C23" s="18">
        <v>6303662.6124799997</v>
      </c>
      <c r="D23" s="12">
        <f t="shared" si="0"/>
        <v>107.56153921618092</v>
      </c>
    </row>
    <row r="24" spans="1:4" ht="18.75" x14ac:dyDescent="0.25">
      <c r="A24" s="17" t="s">
        <v>24</v>
      </c>
      <c r="B24" s="11">
        <v>7039656.8002599999</v>
      </c>
      <c r="C24" s="18">
        <v>8131663.4461500002</v>
      </c>
      <c r="D24" s="12">
        <f t="shared" si="0"/>
        <v>115.51221425808242</v>
      </c>
    </row>
    <row r="25" spans="1:4" ht="31.5" x14ac:dyDescent="0.25">
      <c r="A25" s="17" t="s">
        <v>25</v>
      </c>
      <c r="B25" s="11">
        <v>118.837</v>
      </c>
      <c r="C25" s="18">
        <v>0</v>
      </c>
      <c r="D25" s="12">
        <f t="shared" si="0"/>
        <v>0</v>
      </c>
    </row>
    <row r="26" spans="1:4" ht="42.75" customHeight="1" x14ac:dyDescent="0.25">
      <c r="A26" s="17" t="s">
        <v>26</v>
      </c>
      <c r="B26" s="11">
        <v>101540.595</v>
      </c>
      <c r="C26" s="18">
        <v>429670.26850000001</v>
      </c>
      <c r="D26" s="12">
        <f t="shared" si="0"/>
        <v>423.15122193246947</v>
      </c>
    </row>
    <row r="27" spans="1:4" ht="31.5" x14ac:dyDescent="0.25">
      <c r="A27" s="17" t="s">
        <v>27</v>
      </c>
      <c r="B27" s="11">
        <v>102310.35436</v>
      </c>
      <c r="C27" s="18">
        <v>8325.4667900000004</v>
      </c>
      <c r="D27" s="12">
        <f t="shared" si="0"/>
        <v>8.1374625687495268</v>
      </c>
    </row>
    <row r="28" spans="1:4" ht="18.75" x14ac:dyDescent="0.25">
      <c r="A28" s="17" t="s">
        <v>28</v>
      </c>
      <c r="B28" s="11">
        <v>1463.0563999999999</v>
      </c>
      <c r="C28" s="18">
        <v>644.60450000000003</v>
      </c>
      <c r="D28" s="12">
        <f t="shared" si="0"/>
        <v>44.058759457256748</v>
      </c>
    </row>
    <row r="29" spans="1:4" ht="94.5" x14ac:dyDescent="0.25">
      <c r="A29" s="17" t="s">
        <v>29</v>
      </c>
      <c r="B29" s="11">
        <v>1543298.1470999999</v>
      </c>
      <c r="C29" s="18">
        <v>589723.69999999995</v>
      </c>
      <c r="D29" s="12">
        <f t="shared" si="0"/>
        <v>38.211910064697832</v>
      </c>
    </row>
    <row r="30" spans="1:4" ht="47.25" x14ac:dyDescent="0.25">
      <c r="A30" s="17" t="s">
        <v>30</v>
      </c>
      <c r="B30" s="11">
        <v>-206821.99338999999</v>
      </c>
      <c r="C30" s="18">
        <v>-39457.199999999997</v>
      </c>
      <c r="D30" s="12">
        <f t="shared" si="0"/>
        <v>19.077854996589441</v>
      </c>
    </row>
  </sheetData>
  <mergeCells count="1">
    <mergeCell ref="A2:D2"/>
  </mergeCells>
  <pageMargins left="0.70866141732283472" right="0.70866141732283472" top="0.74803149606299213" bottom="0.74803149606299213" header="0.31496062992125984" footer="0.31496062992125984"/>
  <pageSetup paperSize="9" scale="59" orientation="portrait" errors="dash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РТ с прошлым годом </vt:lpstr>
      <vt:lpstr>'РТ с прошлым годом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Минфин РТ -  Абдряхимова Лейсан Радиковна</dc:creator>
  <cp:lastModifiedBy>Минфин РТ -  Абдряхимова Лейсан Радиковна</cp:lastModifiedBy>
  <dcterms:created xsi:type="dcterms:W3CDTF">2021-09-22T14:03:36Z</dcterms:created>
  <dcterms:modified xsi:type="dcterms:W3CDTF">2021-09-22T14:13:27Z</dcterms:modified>
</cp:coreProperties>
</file>