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РТ " sheetId="1" r:id="rId1"/>
  </sheets>
  <definedNames>
    <definedName name="_xlnm.Print_Area" localSheetId="0">'РТ '!$A$1:$D$30</definedName>
  </definedNames>
  <calcPr calcId="145621"/>
</workbook>
</file>

<file path=xl/calcChain.xml><?xml version="1.0" encoding="utf-8"?>
<calcChain xmlns="http://schemas.openxmlformats.org/spreadsheetml/2006/main">
  <c r="D26" i="1" l="1"/>
  <c r="D24" i="1"/>
  <c r="D23" i="1"/>
  <c r="D22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s="1"/>
  <c r="C6" i="1" l="1"/>
  <c r="D6" i="1" s="1"/>
  <c r="D7" i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<sst xmlns="http://schemas.openxmlformats.org/spreadsheetml/2006/main" count="31" uniqueCount="31">
  <si>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на 1  октября 2021 года</t>
  </si>
  <si>
    <t>тыс. руб.</t>
  </si>
  <si>
    <t>Наименование</t>
  </si>
  <si>
    <t>Запланированные объемы доходов бюджета Республики Татарстан на 2021 год</t>
  </si>
  <si>
    <t>9 месяцев 2021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</si>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</sst>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#,##0.000"/>
    <numFmt numFmtId="167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9" fillId="0" borderId="0" xfId="0" applyFont="1"/>
    <xf numFmtId="166" fontId="9" fillId="0" borderId="0" xfId="0" applyNumberFormat="1" applyFont="1"/>
    <xf numFmtId="0" fontId="10" fillId="0" borderId="1" xfId="0" applyFont="1" applyBorder="1" applyAlignment="1">
      <alignment wrapText="1"/>
    </xf>
    <xf numFmtId="165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wrapText="1"/>
    </xf>
    <xf numFmtId="0" fontId="3" fillId="0" borderId="0" xfId="0" applyFont="1" applyFill="1"/>
    <xf numFmtId="0" fontId="8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Fill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tabSelected="1" view="pageBreakPreview" zoomScale="90" zoomScaleNormal="100" zoomScaleSheetLayoutView="90" workbookViewId="0">
      <selection activeCell="D20" sqref="D20"/>
    </sheetView>
  </sheetViews>
  <sheetFormatPr defaultRowHeight="15.75" x14ac:dyDescent="0.25"/>
  <cols>
    <col min="1" max="1" width="55.5703125" style="2" customWidth="1"/>
    <col min="2" max="2" width="36.85546875" style="25" customWidth="1"/>
    <col min="3" max="3" width="25.42578125" style="25" customWidth="1"/>
    <col min="4" max="4" width="25.7109375" style="19" customWidth="1"/>
    <col min="5" max="5" width="9.140625" style="2"/>
    <col min="6" max="6" width="25.7109375" style="2" customWidth="1"/>
    <col min="7" max="16384" width="9.140625" style="2"/>
  </cols>
  <sheetData>
    <row r="2" spans="1:6" ht="45" customHeight="1" x14ac:dyDescent="0.25">
      <c r="A2" s="1" t="s">
        <v>0</v>
      </c>
      <c r="B2" s="1"/>
      <c r="C2" s="1"/>
      <c r="D2" s="1"/>
    </row>
    <row r="4" spans="1:6" x14ac:dyDescent="0.25">
      <c r="B4" s="3"/>
      <c r="C4" s="3"/>
      <c r="D4" s="4" t="s">
        <v>1</v>
      </c>
    </row>
    <row r="5" spans="1:6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6" ht="21" customHeight="1" x14ac:dyDescent="0.3">
      <c r="A6" s="9" t="s">
        <v>6</v>
      </c>
      <c r="B6" s="10">
        <f>B7+B20</f>
        <v>274636726.5</v>
      </c>
      <c r="C6" s="11">
        <f>C7+C20</f>
        <v>236199819.20502001</v>
      </c>
      <c r="D6" s="12">
        <f t="shared" ref="D6:D18" si="0">C6/B6*100</f>
        <v>86.00445476290659</v>
      </c>
      <c r="F6" s="13"/>
    </row>
    <row r="7" spans="1:6" s="14" customFormat="1" ht="18.75" x14ac:dyDescent="0.3">
      <c r="A7" s="9" t="s">
        <v>7</v>
      </c>
      <c r="B7" s="10">
        <f>SUM(B8:B19)</f>
        <v>227543189.10000002</v>
      </c>
      <c r="C7" s="11">
        <f>C8+C9+C10+C11+C13+C14+C15+C16+C17+C18+C19+C12</f>
        <v>195713558.07615003</v>
      </c>
      <c r="D7" s="12">
        <f t="shared" si="0"/>
        <v>86.01160898300428</v>
      </c>
      <c r="F7" s="15"/>
    </row>
    <row r="8" spans="1:6" ht="18.75" x14ac:dyDescent="0.3">
      <c r="A8" s="16" t="s">
        <v>8</v>
      </c>
      <c r="B8" s="13">
        <v>77000000</v>
      </c>
      <c r="C8" s="13">
        <v>85341437.995810002</v>
      </c>
      <c r="D8" s="17">
        <f t="shared" si="0"/>
        <v>110.83303635819482</v>
      </c>
    </row>
    <row r="9" spans="1:6" ht="18.75" x14ac:dyDescent="0.3">
      <c r="A9" s="16" t="s">
        <v>9</v>
      </c>
      <c r="B9" s="13">
        <v>57171730.799999997</v>
      </c>
      <c r="C9" s="13">
        <v>46165467.06752</v>
      </c>
      <c r="D9" s="17">
        <f t="shared" si="0"/>
        <v>80.748765904984637</v>
      </c>
    </row>
    <row r="10" spans="1:6" ht="56.25" x14ac:dyDescent="0.3">
      <c r="A10" s="16" t="s">
        <v>10</v>
      </c>
      <c r="B10" s="13">
        <v>40013100</v>
      </c>
      <c r="C10" s="13">
        <v>25764648.89122</v>
      </c>
      <c r="D10" s="17">
        <f t="shared" si="0"/>
        <v>64.390534328057555</v>
      </c>
    </row>
    <row r="11" spans="1:6" ht="37.5" x14ac:dyDescent="0.3">
      <c r="A11" s="16" t="s">
        <v>11</v>
      </c>
      <c r="B11" s="13">
        <v>8277537.2999999998</v>
      </c>
      <c r="C11" s="13">
        <v>8088599.3990500001</v>
      </c>
      <c r="D11" s="17">
        <f t="shared" si="0"/>
        <v>97.717462403340676</v>
      </c>
    </row>
    <row r="12" spans="1:6" ht="18.75" x14ac:dyDescent="0.3">
      <c r="A12" s="16" t="s">
        <v>12</v>
      </c>
      <c r="B12" s="13">
        <v>157742</v>
      </c>
      <c r="C12" s="13">
        <v>404381.59139999998</v>
      </c>
      <c r="D12" s="17">
        <f t="shared" si="0"/>
        <v>256.35632323667761</v>
      </c>
    </row>
    <row r="13" spans="1:6" ht="18.75" x14ac:dyDescent="0.3">
      <c r="A13" s="16" t="s">
        <v>13</v>
      </c>
      <c r="B13" s="13">
        <v>26000000</v>
      </c>
      <c r="C13" s="13">
        <v>22335289.265130002</v>
      </c>
      <c r="D13" s="17">
        <f t="shared" si="0"/>
        <v>85.904958712038464</v>
      </c>
    </row>
    <row r="14" spans="1:6" ht="18.75" x14ac:dyDescent="0.3">
      <c r="A14" s="16" t="s">
        <v>14</v>
      </c>
      <c r="B14" s="13">
        <v>5500000</v>
      </c>
      <c r="C14" s="13">
        <v>1893450.2223</v>
      </c>
      <c r="D14" s="17">
        <f t="shared" si="0"/>
        <v>34.426367678181819</v>
      </c>
    </row>
    <row r="15" spans="1:6" ht="18.75" x14ac:dyDescent="0.3">
      <c r="A15" s="16" t="s">
        <v>15</v>
      </c>
      <c r="B15" s="13">
        <v>16742</v>
      </c>
      <c r="C15" s="13">
        <v>5133.3067000000001</v>
      </c>
      <c r="D15" s="17">
        <f t="shared" si="0"/>
        <v>30.661251343925457</v>
      </c>
    </row>
    <row r="16" spans="1:6" ht="18.75" x14ac:dyDescent="0.3">
      <c r="A16" s="16" t="s">
        <v>16</v>
      </c>
      <c r="B16" s="13">
        <v>7600</v>
      </c>
      <c r="C16" s="13">
        <v>5223.1677599999994</v>
      </c>
      <c r="D16" s="17">
        <f t="shared" si="0"/>
        <v>68.725891578947369</v>
      </c>
    </row>
    <row r="17" spans="1:4" ht="56.25" x14ac:dyDescent="0.3">
      <c r="A17" s="16" t="s">
        <v>17</v>
      </c>
      <c r="B17" s="13">
        <v>1500</v>
      </c>
      <c r="C17" s="13">
        <v>1307.91776</v>
      </c>
      <c r="D17" s="17">
        <f t="shared" si="0"/>
        <v>87.194517333333337</v>
      </c>
    </row>
    <row r="18" spans="1:4" s="19" customFormat="1" ht="18.75" x14ac:dyDescent="0.3">
      <c r="A18" s="18" t="s">
        <v>18</v>
      </c>
      <c r="B18" s="13">
        <v>739237</v>
      </c>
      <c r="C18" s="13">
        <v>599144.32657000003</v>
      </c>
      <c r="D18" s="17">
        <f t="shared" si="0"/>
        <v>81.049017645220687</v>
      </c>
    </row>
    <row r="19" spans="1:4" s="19" customFormat="1" ht="18.75" x14ac:dyDescent="0.3">
      <c r="A19" s="20" t="s">
        <v>19</v>
      </c>
      <c r="B19" s="13">
        <v>12658000</v>
      </c>
      <c r="C19" s="13">
        <v>5109474.9249300007</v>
      </c>
      <c r="D19" s="17">
        <f>C19/B19*100</f>
        <v>40.365578487359777</v>
      </c>
    </row>
    <row r="20" spans="1:4" ht="18.75" x14ac:dyDescent="0.25">
      <c r="A20" s="21" t="s">
        <v>20</v>
      </c>
      <c r="B20" s="22">
        <f>SUM(B21:B30)</f>
        <v>47093537.399999999</v>
      </c>
      <c r="C20" s="22">
        <f>SUM(C21:C30)</f>
        <v>40486261.128869995</v>
      </c>
      <c r="D20" s="12">
        <f>C20/B20*100</f>
        <v>85.969887513419195</v>
      </c>
    </row>
    <row r="21" spans="1:4" ht="31.5" x14ac:dyDescent="0.25">
      <c r="A21" s="23" t="s">
        <v>21</v>
      </c>
      <c r="B21" s="13">
        <v>0</v>
      </c>
      <c r="C21" s="13">
        <v>733557.7</v>
      </c>
      <c r="D21" s="17">
        <v>0</v>
      </c>
    </row>
    <row r="22" spans="1:4" ht="31.5" x14ac:dyDescent="0.25">
      <c r="A22" s="23" t="s">
        <v>22</v>
      </c>
      <c r="B22" s="13">
        <v>17185157.399999999</v>
      </c>
      <c r="C22" s="13">
        <v>12394558.69923</v>
      </c>
      <c r="D22" s="17">
        <f>C22/B22*100</f>
        <v>72.123626282468621</v>
      </c>
    </row>
    <row r="23" spans="1:4" ht="31.5" x14ac:dyDescent="0.25">
      <c r="A23" s="23" t="s">
        <v>23</v>
      </c>
      <c r="B23" s="13">
        <v>14852679.1</v>
      </c>
      <c r="C23" s="13">
        <v>8846766.5070099998</v>
      </c>
      <c r="D23" s="17">
        <f t="shared" ref="D23:D26" si="1">C23/B23*100</f>
        <v>59.563439346171563</v>
      </c>
    </row>
    <row r="24" spans="1:4" ht="18.75" x14ac:dyDescent="0.25">
      <c r="A24" s="23" t="s">
        <v>24</v>
      </c>
      <c r="B24" s="13">
        <v>14964909.1</v>
      </c>
      <c r="C24" s="13">
        <v>16873412.539480001</v>
      </c>
      <c r="D24" s="17">
        <f t="shared" si="1"/>
        <v>112.75319099318818</v>
      </c>
    </row>
    <row r="25" spans="1:4" ht="42.75" customHeight="1" x14ac:dyDescent="0.25">
      <c r="A25" s="23" t="s">
        <v>25</v>
      </c>
      <c r="B25" s="13">
        <v>0</v>
      </c>
      <c r="C25" s="13">
        <v>0</v>
      </c>
      <c r="D25" s="17">
        <v>0</v>
      </c>
    </row>
    <row r="26" spans="1:4" ht="31.5" x14ac:dyDescent="0.25">
      <c r="A26" s="23" t="s">
        <v>26</v>
      </c>
      <c r="B26" s="13">
        <v>90791.8</v>
      </c>
      <c r="C26" s="13">
        <v>696600.84539000003</v>
      </c>
      <c r="D26" s="17">
        <f t="shared" si="1"/>
        <v>767.25083695884427</v>
      </c>
    </row>
    <row r="27" spans="1:4" ht="31.5" x14ac:dyDescent="0.25">
      <c r="A27" s="23" t="s">
        <v>27</v>
      </c>
      <c r="B27" s="13">
        <v>0</v>
      </c>
      <c r="C27" s="13">
        <v>8325.4667900000004</v>
      </c>
      <c r="D27" s="17">
        <v>0</v>
      </c>
    </row>
    <row r="28" spans="1:4" ht="18.75" x14ac:dyDescent="0.25">
      <c r="A28" s="23" t="s">
        <v>28</v>
      </c>
      <c r="B28" s="13">
        <v>0</v>
      </c>
      <c r="C28" s="13">
        <v>892.45450000000005</v>
      </c>
      <c r="D28" s="17">
        <v>0</v>
      </c>
    </row>
    <row r="29" spans="1:4" ht="94.5" x14ac:dyDescent="0.25">
      <c r="A29" s="23" t="s">
        <v>29</v>
      </c>
      <c r="B29" s="13">
        <v>0</v>
      </c>
      <c r="C29" s="13">
        <v>986369.72257999994</v>
      </c>
      <c r="D29" s="17">
        <v>0</v>
      </c>
    </row>
    <row r="30" spans="1:4" ht="47.25" x14ac:dyDescent="0.25">
      <c r="A30" s="24" t="s">
        <v>30</v>
      </c>
      <c r="B30" s="13">
        <v>0</v>
      </c>
      <c r="C30" s="13">
        <v>-54222.806109999998</v>
      </c>
      <c r="D30" s="17">
        <v>0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 Абдряхимова Лейсан Радиковна</dc:creator>
  <cp:lastModifiedBy>Минфин РТ -  Абдряхимова Лейсан Радиковна</cp:lastModifiedBy>
  <dcterms:created xsi:type="dcterms:W3CDTF">2021-11-26T06:29:24Z</dcterms:created>
  <dcterms:modified xsi:type="dcterms:W3CDTF">2021-11-26T06:29:54Z</dcterms:modified>
</cp:coreProperties>
</file>