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95" windowWidth="23250" windowHeight="10305"/>
  </bookViews>
  <sheets>
    <sheet name="свод" sheetId="6" r:id="rId1"/>
  </sheets>
  <definedNames>
    <definedName name="_xlnm._FilterDatabase" localSheetId="0" hidden="1">свод!$A$5:$EN$51</definedName>
    <definedName name="_xlnm.Print_Titles" localSheetId="0">свод!$A:$B</definedName>
    <definedName name="_xlnm.Print_Area" localSheetId="0">свод!$A$1:$EN$51</definedName>
  </definedNames>
  <calcPr calcId="145621"/>
</workbook>
</file>

<file path=xl/calcChain.xml><?xml version="1.0" encoding="utf-8"?>
<calcChain xmlns="http://schemas.openxmlformats.org/spreadsheetml/2006/main">
  <c r="CG7" i="6" l="1"/>
  <c r="CH7" i="6"/>
  <c r="CG8" i="6"/>
  <c r="CH8" i="6"/>
  <c r="CG9" i="6"/>
  <c r="CH9" i="6"/>
  <c r="CG10" i="6"/>
  <c r="CH10" i="6"/>
  <c r="CG11" i="6"/>
  <c r="CH11" i="6"/>
  <c r="CG12" i="6"/>
  <c r="CH12" i="6"/>
  <c r="CG13" i="6"/>
  <c r="CH13" i="6"/>
  <c r="CG14" i="6"/>
  <c r="CH14" i="6"/>
  <c r="CG15" i="6"/>
  <c r="CH15" i="6"/>
  <c r="CG16" i="6"/>
  <c r="CH16" i="6"/>
  <c r="CG17" i="6"/>
  <c r="CH17" i="6"/>
  <c r="CG18" i="6"/>
  <c r="CH18" i="6"/>
  <c r="CG19" i="6"/>
  <c r="CH19" i="6"/>
  <c r="CG20" i="6"/>
  <c r="CH20" i="6"/>
  <c r="CG21" i="6"/>
  <c r="CH21" i="6"/>
  <c r="CG22" i="6"/>
  <c r="CH22" i="6"/>
  <c r="CG23" i="6"/>
  <c r="CH23" i="6"/>
  <c r="CG24" i="6"/>
  <c r="CH24" i="6"/>
  <c r="CG25" i="6"/>
  <c r="CH25" i="6"/>
  <c r="CG26" i="6"/>
  <c r="CH26" i="6"/>
  <c r="CG27" i="6"/>
  <c r="CH27" i="6"/>
  <c r="CG28" i="6"/>
  <c r="CH28" i="6"/>
  <c r="CG29" i="6"/>
  <c r="CH29" i="6"/>
  <c r="CG30" i="6"/>
  <c r="CH30" i="6"/>
  <c r="CG31" i="6"/>
  <c r="CH31" i="6"/>
  <c r="CG32" i="6"/>
  <c r="CH32" i="6"/>
  <c r="CG33" i="6"/>
  <c r="CH33" i="6"/>
  <c r="CG34" i="6"/>
  <c r="CH34" i="6"/>
  <c r="CG35" i="6"/>
  <c r="CH35" i="6"/>
  <c r="CG36" i="6"/>
  <c r="CH36" i="6"/>
  <c r="CG37" i="6"/>
  <c r="CH37" i="6"/>
  <c r="CG38" i="6"/>
  <c r="CH38" i="6"/>
  <c r="CG39" i="6"/>
  <c r="CH39" i="6"/>
  <c r="CG40" i="6"/>
  <c r="CH40" i="6"/>
  <c r="CG41" i="6"/>
  <c r="CH41" i="6"/>
  <c r="CG42" i="6"/>
  <c r="CH42" i="6"/>
  <c r="CG43" i="6"/>
  <c r="CH43" i="6"/>
  <c r="CG44" i="6"/>
  <c r="CH44" i="6"/>
  <c r="CG45" i="6"/>
  <c r="CH45" i="6"/>
  <c r="CG46" i="6"/>
  <c r="CH46" i="6"/>
  <c r="CG47" i="6"/>
  <c r="CH47" i="6"/>
  <c r="CG48" i="6"/>
  <c r="CH48" i="6"/>
  <c r="CG49" i="6"/>
  <c r="CH49" i="6"/>
  <c r="CG50" i="6"/>
  <c r="CH50" i="6"/>
  <c r="CH6" i="6"/>
  <c r="CG6" i="6"/>
  <c r="DV51" i="6"/>
  <c r="DU51" i="6"/>
  <c r="DR51" i="6"/>
  <c r="DQ51" i="6"/>
  <c r="CU51" i="6" l="1"/>
  <c r="CV51" i="6"/>
  <c r="CQ51" i="6" l="1"/>
  <c r="CR51" i="6"/>
  <c r="CL51" i="6"/>
  <c r="CK51" i="6"/>
  <c r="AE7" i="6" l="1"/>
  <c r="AF7" i="6"/>
  <c r="AE8" i="6"/>
  <c r="AF8" i="6"/>
  <c r="AE9" i="6"/>
  <c r="AF9" i="6"/>
  <c r="AE10" i="6"/>
  <c r="AF10" i="6"/>
  <c r="AE11" i="6"/>
  <c r="AF11" i="6"/>
  <c r="AE12" i="6"/>
  <c r="AF12" i="6"/>
  <c r="AE13" i="6"/>
  <c r="AF13" i="6"/>
  <c r="AE14" i="6"/>
  <c r="AF14" i="6"/>
  <c r="AE15" i="6"/>
  <c r="AF15" i="6"/>
  <c r="AE16" i="6"/>
  <c r="AF16" i="6"/>
  <c r="AE17" i="6"/>
  <c r="AF17" i="6"/>
  <c r="AE18" i="6"/>
  <c r="AF18" i="6"/>
  <c r="AE19" i="6"/>
  <c r="AF19" i="6"/>
  <c r="AE20" i="6"/>
  <c r="AF20" i="6"/>
  <c r="AE21" i="6"/>
  <c r="AF21" i="6"/>
  <c r="AE22" i="6"/>
  <c r="AF22" i="6"/>
  <c r="AE23" i="6"/>
  <c r="AF23" i="6"/>
  <c r="AE24" i="6"/>
  <c r="AF24" i="6"/>
  <c r="AE25" i="6"/>
  <c r="AF25" i="6"/>
  <c r="AE26" i="6"/>
  <c r="AF26" i="6"/>
  <c r="AE27" i="6"/>
  <c r="AF27" i="6"/>
  <c r="AE28" i="6"/>
  <c r="AF28" i="6"/>
  <c r="AE29" i="6"/>
  <c r="AF29" i="6"/>
  <c r="AE30" i="6"/>
  <c r="AF30" i="6"/>
  <c r="AE31" i="6"/>
  <c r="AF31" i="6"/>
  <c r="AE32" i="6"/>
  <c r="AF32" i="6"/>
  <c r="AE33" i="6"/>
  <c r="AF33" i="6"/>
  <c r="AE34" i="6"/>
  <c r="AF34" i="6"/>
  <c r="AE35" i="6"/>
  <c r="AF35" i="6"/>
  <c r="AE36" i="6"/>
  <c r="AF36" i="6"/>
  <c r="AE37" i="6"/>
  <c r="AF37" i="6"/>
  <c r="AE38" i="6"/>
  <c r="AF38" i="6"/>
  <c r="AE39" i="6"/>
  <c r="AF39" i="6"/>
  <c r="AE40" i="6"/>
  <c r="AF40" i="6"/>
  <c r="AE41" i="6"/>
  <c r="AF41" i="6"/>
  <c r="AE42" i="6"/>
  <c r="AF42" i="6"/>
  <c r="AE43" i="6"/>
  <c r="AF43" i="6"/>
  <c r="AE44" i="6"/>
  <c r="AF44" i="6"/>
  <c r="AE45" i="6"/>
  <c r="AF45" i="6"/>
  <c r="AE46" i="6"/>
  <c r="AF46" i="6"/>
  <c r="AE47" i="6"/>
  <c r="AF47" i="6"/>
  <c r="AE48" i="6"/>
  <c r="AF48" i="6"/>
  <c r="AE49" i="6"/>
  <c r="AF49" i="6"/>
  <c r="AE50" i="6"/>
  <c r="AF50" i="6"/>
  <c r="AF6" i="6"/>
  <c r="AE6" i="6"/>
  <c r="CD51" i="6"/>
  <c r="CC51" i="6"/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EG51" i="6" l="1"/>
  <c r="EH51" i="6"/>
  <c r="EA51" i="6"/>
  <c r="EB51" i="6"/>
  <c r="DS51" i="6"/>
  <c r="DT51" i="6"/>
  <c r="DJ51" i="6"/>
  <c r="DI51" i="6"/>
  <c r="DH51" i="6"/>
  <c r="DG51" i="6"/>
  <c r="DD51" i="6" l="1"/>
  <c r="DE51" i="6"/>
  <c r="DF51" i="6"/>
  <c r="I7" i="6"/>
  <c r="J7" i="6"/>
  <c r="I8" i="6"/>
  <c r="J8" i="6"/>
  <c r="I9" i="6"/>
  <c r="J9" i="6"/>
  <c r="I10" i="6"/>
  <c r="J10" i="6"/>
  <c r="I11" i="6"/>
  <c r="J11" i="6"/>
  <c r="I12" i="6"/>
  <c r="J12" i="6"/>
  <c r="I13" i="6"/>
  <c r="J13" i="6"/>
  <c r="I14" i="6"/>
  <c r="J14" i="6"/>
  <c r="I15" i="6"/>
  <c r="J15" i="6"/>
  <c r="I16" i="6"/>
  <c r="J16" i="6"/>
  <c r="I17" i="6"/>
  <c r="J17" i="6"/>
  <c r="I18" i="6"/>
  <c r="J18" i="6"/>
  <c r="I19" i="6"/>
  <c r="J19" i="6"/>
  <c r="I20" i="6"/>
  <c r="J20" i="6"/>
  <c r="I21" i="6"/>
  <c r="J21" i="6"/>
  <c r="I22" i="6"/>
  <c r="J22" i="6"/>
  <c r="I23" i="6"/>
  <c r="J23" i="6"/>
  <c r="I24" i="6"/>
  <c r="J24" i="6"/>
  <c r="I25" i="6"/>
  <c r="J25" i="6"/>
  <c r="I26" i="6"/>
  <c r="J26" i="6"/>
  <c r="I27" i="6"/>
  <c r="J27" i="6"/>
  <c r="I28" i="6"/>
  <c r="J28" i="6"/>
  <c r="I29" i="6"/>
  <c r="J29" i="6"/>
  <c r="I30" i="6"/>
  <c r="J30" i="6"/>
  <c r="I31" i="6"/>
  <c r="J31" i="6"/>
  <c r="I32" i="6"/>
  <c r="J32" i="6"/>
  <c r="I33" i="6"/>
  <c r="J33" i="6"/>
  <c r="I34" i="6"/>
  <c r="J34" i="6"/>
  <c r="I35" i="6"/>
  <c r="J35" i="6"/>
  <c r="I36" i="6"/>
  <c r="J36" i="6"/>
  <c r="I37" i="6"/>
  <c r="J37" i="6"/>
  <c r="I38" i="6"/>
  <c r="J38" i="6"/>
  <c r="I39" i="6"/>
  <c r="J39" i="6"/>
  <c r="I40" i="6"/>
  <c r="J40" i="6"/>
  <c r="I41" i="6"/>
  <c r="J41" i="6"/>
  <c r="I42" i="6"/>
  <c r="J42" i="6"/>
  <c r="I43" i="6"/>
  <c r="J43" i="6"/>
  <c r="I44" i="6"/>
  <c r="J44" i="6"/>
  <c r="I45" i="6"/>
  <c r="J45" i="6"/>
  <c r="I46" i="6"/>
  <c r="J46" i="6"/>
  <c r="I47" i="6"/>
  <c r="J47" i="6"/>
  <c r="I48" i="6"/>
  <c r="J48" i="6"/>
  <c r="I49" i="6"/>
  <c r="J49" i="6"/>
  <c r="I50" i="6"/>
  <c r="J50" i="6"/>
  <c r="J6" i="6"/>
  <c r="I6" i="6"/>
  <c r="Q51" i="6"/>
  <c r="R51" i="6"/>
  <c r="S51" i="6"/>
  <c r="T51" i="6"/>
  <c r="AD51" i="6" l="1"/>
  <c r="AC51" i="6"/>
  <c r="EE51" i="6" l="1"/>
  <c r="EF51" i="6"/>
  <c r="CH51" i="6" l="1"/>
  <c r="CG51" i="6"/>
  <c r="W51" i="6" l="1"/>
  <c r="I51" i="6" l="1"/>
  <c r="J51" i="6"/>
  <c r="CT51" i="6" l="1"/>
  <c r="CS51" i="6"/>
  <c r="ED51" i="6"/>
  <c r="EC51" i="6"/>
  <c r="DN51" i="6" l="1"/>
  <c r="DM51" i="6"/>
  <c r="AE51" i="6" l="1"/>
  <c r="AF51" i="6"/>
  <c r="AP51" i="6"/>
  <c r="AO51" i="6"/>
  <c r="Z51" i="6" l="1"/>
  <c r="Y51" i="6"/>
  <c r="L51" i="6"/>
  <c r="K51" i="6"/>
  <c r="EN51" i="6" l="1"/>
  <c r="EM51" i="6"/>
  <c r="EL51" i="6"/>
  <c r="EK51" i="6"/>
  <c r="EJ51" i="6"/>
  <c r="EI51" i="6"/>
  <c r="DZ51" i="6"/>
  <c r="DY51" i="6"/>
  <c r="DX51" i="6"/>
  <c r="DW51" i="6"/>
  <c r="DP51" i="6"/>
  <c r="DO51" i="6"/>
  <c r="DL51" i="6"/>
  <c r="DK51" i="6"/>
  <c r="DC51" i="6"/>
  <c r="DB51" i="6"/>
  <c r="DA51" i="6"/>
  <c r="CZ51" i="6"/>
  <c r="CY51" i="6"/>
  <c r="CX51" i="6"/>
  <c r="CW51" i="6"/>
  <c r="CP51" i="6"/>
  <c r="CO51" i="6"/>
  <c r="CN51" i="6"/>
  <c r="CM51" i="6"/>
  <c r="CJ51" i="6"/>
  <c r="CI51" i="6"/>
  <c r="CF51" i="6"/>
  <c r="CE51" i="6"/>
  <c r="CB51" i="6"/>
  <c r="CA51" i="6"/>
  <c r="BZ51" i="6"/>
  <c r="BY51" i="6"/>
  <c r="BX51" i="6"/>
  <c r="BW51" i="6"/>
  <c r="BV51" i="6"/>
  <c r="BU51" i="6"/>
  <c r="BT51" i="6"/>
  <c r="BS51" i="6"/>
  <c r="BR51" i="6"/>
  <c r="BQ51" i="6"/>
  <c r="BP51" i="6"/>
  <c r="BO51" i="6"/>
  <c r="BN51" i="6"/>
  <c r="BM51" i="6"/>
  <c r="BL51" i="6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AS51" i="6"/>
  <c r="AR51" i="6"/>
  <c r="AQ51" i="6"/>
  <c r="AN51" i="6"/>
  <c r="AM51" i="6"/>
  <c r="AL51" i="6"/>
  <c r="AK51" i="6"/>
  <c r="AJ51" i="6"/>
  <c r="AI51" i="6"/>
  <c r="AH51" i="6"/>
  <c r="AG51" i="6"/>
  <c r="AB51" i="6"/>
  <c r="AA51" i="6"/>
  <c r="X51" i="6"/>
  <c r="V51" i="6"/>
  <c r="U51" i="6"/>
  <c r="P51" i="6"/>
  <c r="O51" i="6"/>
  <c r="N51" i="6"/>
  <c r="M51" i="6"/>
  <c r="H51" i="6"/>
  <c r="G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1" i="6" l="1"/>
  <c r="F51" i="6"/>
  <c r="D20" i="6"/>
  <c r="D43" i="6"/>
  <c r="C32" i="6"/>
  <c r="C16" i="6"/>
  <c r="D16" i="6"/>
  <c r="C20" i="6"/>
  <c r="C28" i="6"/>
  <c r="C30" i="6"/>
  <c r="C38" i="6"/>
  <c r="C40" i="6"/>
  <c r="C42" i="6"/>
  <c r="D32" i="6"/>
  <c r="D41" i="6"/>
  <c r="D24" i="6"/>
  <c r="D28" i="6"/>
  <c r="D30" i="6"/>
  <c r="D49" i="6"/>
  <c r="C24" i="6"/>
  <c r="D38" i="6"/>
  <c r="D39" i="6"/>
  <c r="D40" i="6"/>
  <c r="D46" i="6"/>
  <c r="D48" i="6"/>
  <c r="C48" i="6"/>
  <c r="D22" i="6"/>
  <c r="C36" i="6"/>
  <c r="C44" i="6"/>
  <c r="D10" i="6"/>
  <c r="D14" i="6"/>
  <c r="D35" i="6"/>
  <c r="D45" i="6"/>
  <c r="C46" i="6"/>
  <c r="C22" i="6"/>
  <c r="C6" i="6"/>
  <c r="C12" i="6"/>
  <c r="C9" i="6"/>
  <c r="C18" i="6"/>
  <c r="C26" i="6"/>
  <c r="C34" i="6"/>
  <c r="C50" i="6"/>
  <c r="D7" i="6"/>
  <c r="D8" i="6"/>
  <c r="D18" i="6"/>
  <c r="D26" i="6"/>
  <c r="D34" i="6"/>
  <c r="D44" i="6"/>
  <c r="D50" i="6"/>
  <c r="D12" i="6"/>
  <c r="D13" i="6"/>
  <c r="D36" i="6"/>
  <c r="D37" i="6"/>
  <c r="D42" i="6"/>
  <c r="D47" i="6"/>
  <c r="D6" i="6"/>
  <c r="C8" i="6"/>
  <c r="C14" i="6"/>
  <c r="C17" i="6"/>
  <c r="C21" i="6"/>
  <c r="C25" i="6"/>
  <c r="C29" i="6"/>
  <c r="C33" i="6"/>
  <c r="C41" i="6"/>
  <c r="C49" i="6"/>
  <c r="C7" i="6"/>
  <c r="C10" i="6"/>
  <c r="C13" i="6"/>
  <c r="D17" i="6"/>
  <c r="D21" i="6"/>
  <c r="D25" i="6"/>
  <c r="D29" i="6"/>
  <c r="D33" i="6"/>
  <c r="C39" i="6"/>
  <c r="C47" i="6"/>
  <c r="D9" i="6"/>
  <c r="C11" i="6"/>
  <c r="C15" i="6"/>
  <c r="C19" i="6"/>
  <c r="C23" i="6"/>
  <c r="C27" i="6"/>
  <c r="C31" i="6"/>
  <c r="C37" i="6"/>
  <c r="C45" i="6"/>
  <c r="D11" i="6"/>
  <c r="D15" i="6"/>
  <c r="D19" i="6"/>
  <c r="D23" i="6"/>
  <c r="D27" i="6"/>
  <c r="D31" i="6"/>
  <c r="C35" i="6"/>
  <c r="C43" i="6"/>
  <c r="C51" i="6" l="1"/>
  <c r="D51" i="6"/>
</calcChain>
</file>

<file path=xl/sharedStrings.xml><?xml version="1.0" encoding="utf-8"?>
<sst xmlns="http://schemas.openxmlformats.org/spreadsheetml/2006/main" count="271" uniqueCount="120">
  <si>
    <t>тыс.руб.</t>
  </si>
  <si>
    <t>Фактические расходы</t>
  </si>
  <si>
    <t>Итого</t>
  </si>
  <si>
    <t>Всего субвенции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</si>
  <si>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 (9900051200)</t>
  </si>
  <si>
    <t>Всего субсидии</t>
  </si>
  <si>
    <t xml:space="preserve">Всего иные межбюджетные трансферты </t>
  </si>
  <si>
    <t>Софинансируемые расходы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 (08201R4660)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</si>
  <si>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 (3720142330)</t>
  </si>
  <si>
    <t>Развитие детско-юношеского спорта (3720143650)</t>
  </si>
  <si>
    <t>Мероприятия в сфере культуры и кинематографии (08Ж0144100)</t>
  </si>
  <si>
    <t>№ п/п</t>
  </si>
  <si>
    <t>Наименование муниципального района, городского округа</t>
  </si>
  <si>
    <t>Всего дотации</t>
  </si>
  <si>
    <t>Уточненные плановые назначения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</si>
  <si>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</si>
  <si>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</si>
  <si>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</si>
  <si>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</si>
  <si>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</si>
  <si>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</si>
  <si>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</si>
  <si>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</si>
  <si>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</si>
  <si>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</si>
  <si>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</si>
  <si>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</si>
  <si>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</si>
  <si>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</si>
  <si>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Верхне-Услонский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</si>
  <si>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</si>
  <si>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</si>
  <si>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</si>
  <si>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</si>
  <si>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</si>
  <si>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</si>
  <si>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</si>
  <si>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</si>
  <si>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</si>
  <si>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</si>
  <si>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</si>
  <si>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</si>
  <si>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</si>
  <si>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</si>
  <si>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</si>
  <si>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</si>
  <si>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</si>
  <si>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</si>
  <si>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</si>
  <si>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</si>
  <si>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</si>
  <si>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</si>
  <si>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</si>
  <si>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</si>
  <si>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</si>
  <si>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</si>
  <si>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</si>
  <si>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г.Набережные Челны</t>
  </si>
  <si>
    <t>г.Казань</t>
  </si>
  <si>
    <t>Камско-Устьинский район</t>
  </si>
  <si>
    <t>Предоставление дотаций на выравнивание бюджетной обеспеченности муниципальных районов (городских округов) (1800380030)</t>
  </si>
  <si>
    <t>Обеспечение равной доступности услуг общественного транспорта (1340105370)</t>
  </si>
  <si>
    <t>Предоставление субсидий бюджетам муниципальных районов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по выравниванию уровня бюджетной обеспеченности поселений, входящих в состав муниципального района, и предоставлению иных форм межбюджетных трансфертов бюджетам поселений, входящих в состав муниципального района (1800380040)</t>
  </si>
  <si>
    <t>Предоставление субсидий бюджетам муниципальных районов и городских округов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 (1800380050)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</si>
  <si>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 (3810122320)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</si>
  <si>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 (9900025150)</t>
  </si>
  <si>
    <t>Бюджетные инвестиции и капитальный ремонт социальной и инженерной инфраструктуры государственной (муниципальной) собственности Республики Татарстан (9900072310)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</si>
  <si>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 (0110202110)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</si>
  <si>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 (0210125370)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</si>
  <si>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(0220825280)</t>
  </si>
  <si>
    <t>Реализация государственных полномочий в области образования (0220825300)</t>
  </si>
  <si>
    <t>Реализация государственных полномочий в области опеки и попечительства (0350325330)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</si>
  <si>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 (2410125390)</t>
  </si>
  <si>
    <t>Реализация государственных полномочий в области организации транспортного обслуживания населения (9900025220)</t>
  </si>
  <si>
    <t>Реализация государственных полномочий в области молодежной политики (9900025240)</t>
  </si>
  <si>
    <t>Реализация государственных полномочий по образованию и организации деятельности комиссий по делам несовершеннолетних и защите их прав (9900025260)</t>
  </si>
  <si>
    <t>Реализация государственных полномочий по образованию и организации деятельности административных комиссий (9900025270)</t>
  </si>
  <si>
    <t>Реализация государственных полномочий по осуществлению государственного контроля (надзора) в области долевого строительства многоквартирных домов и (или) иных объектов недвижимости, а также за деятельностью жилищно-строительных кооперативов, связанной со строительством многоквартирных домов (9900025320)</t>
  </si>
  <si>
    <t>Реализация государственных полномочий в области архивного дела (9900025340)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</si>
  <si>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 (9900025350)</t>
  </si>
  <si>
    <t>Реализация государственных полномочий по оказанию в специализированных учреждениях услуг лицам, находящимся в общественных местах в состоянии алкогольного опьянения и утратившим способность самостоятельно передвигаться или ориентироваться в окружающей обстановке (9900025410)</t>
  </si>
  <si>
    <t>Осуществление первичного воинского учета на территориях, где отсутствуют военные комиссариаты, за счет средств федерального бюджета (9900051180)</t>
  </si>
  <si>
    <t>Государственная регистрация актов гражданского состояния за счет средств федерального бюджета (9900059300)</t>
  </si>
  <si>
    <t>Мероприятия по предупреждению распространения на территории Республики Татарстан новой коронавирусной инфекции (0110297080)</t>
  </si>
  <si>
    <t>Софинансируемые расходы на реализацию мероприятий по обеспечению жильем молодых семей (04101R4970)</t>
  </si>
  <si>
    <t>Реализация программных мероприятий (0620110990)</t>
  </si>
  <si>
    <t>Иные межбюджетные трансферты из бюджета Республики Татарстан на финансовое обеспечение расходных обязательств муниципальных образований, возникающих при выполнении полномочий органов местного самоуправления по обеспечению услугами организаций культуры (9900025120)</t>
  </si>
  <si>
    <t>Межбюджетные трансферты, передаваемые бюджетам муниципальных образований Республики Татарстан на финансовое обеспечение исполнения расходных обязательств муниципальных образований (9900025130)</t>
  </si>
  <si>
    <t>Компенсация дополнительных расходов на обеспечение деятельности автономных и бюджетных учреждений (9900025160)</t>
  </si>
  <si>
    <t>Софинансирование вопросов местного значения (9900025420)</t>
  </si>
  <si>
    <t>Мероприятия в области образования, направленные на поддержку молодых специалистов (0220143620, 3720143620)</t>
  </si>
  <si>
    <t>Софинансируемые расходы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(02209R3040)</t>
  </si>
  <si>
    <t>Обеспечение мероприятий Республиканской адресной программы по переселению граждан из аварийного жилищного фонда на 2019 - 2025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 (044F367483)</t>
  </si>
  <si>
    <t>Обеспечение мероприятий Республиканской адресной программы по переселению граждан из аварийного жилищного фонда на 2019 - 2025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 (044F367484)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</si>
  <si>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 (0220853031)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</si>
  <si>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 (0350323130)</t>
  </si>
  <si>
    <t>Реализация отдельных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 (1420925360)</t>
  </si>
  <si>
    <t>Предоставление субвенций бюджетам муниципальных районов для осуществления государственных полномочий по расчету и предоставлению дотаций бюджетам городских, сельских поселений за счет средств бюджета Республики Татарстан (1800380060)</t>
  </si>
  <si>
    <t>Создание виртуальных концертных залов за счет средств федерального бюджета (08ЖA354530)</t>
  </si>
  <si>
    <t>Реализация программных мероприятий (2000110990)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</si>
  <si>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 (0310225510)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</si>
  <si>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 (0350323110)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</si>
  <si>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 (0350323120)</t>
  </si>
  <si>
    <t>Компенсация дополнительных расходов на обеспечение деятельности автономных и бюджетных учреждений (0210225160, 0220925160)</t>
  </si>
  <si>
    <t>Мероприятия по уничтожению карантинных и особо опасных сорняков (1410563130)</t>
  </si>
  <si>
    <t>Мероприятия, направленные на развитие системы территориального общественного самоуправления Республики Татарстан (1110125180)</t>
  </si>
  <si>
    <t>Иные межбюджетные трансферты в целях софинансирования расходных обязательств, возникающих при выполнении полномочий органов местного самоуправления по содействию развитию малого и среднего предпринимательства в части содержания индустриальных (промышленных) парков и промышленных площадок (1180260880)</t>
  </si>
  <si>
    <t>Софинансируемые расходы на реализацию мероприятий по комплексному развитию сельских территорий (14701R5760)</t>
  </si>
  <si>
    <t>Обеспечение мероприятий по модернизации систем коммунальной инфраструктуры за счет средств Фонда содействия реформированию жилищно-коммунального хозяйства (9900009505, 9900009605)</t>
  </si>
  <si>
    <t>Межбюджетные трансферты, передаваемые бюджетам муниципальных образований на решение вопросов местного значения, осуществляемое с привлечением средств самообложения граждан (9900025140)</t>
  </si>
  <si>
    <t>Межбюджетные трансферты, передаваемые бюджетам муниципальных образований на предоставление грантов сельским и городским поселениям Республики Татарстан (9900025190)</t>
  </si>
  <si>
    <t>Сведения о предоставленных из бюджета Республики Татарстан межбюджетных трансфертах бюджетам муниципальных образований за 9 месяцев 2021 года</t>
  </si>
  <si>
    <t>Софинансируемые расходы на реализацию мероприятий по комплексному развитию сельских территорий (14704R5760, 14704R576F, 14705R5760)</t>
  </si>
  <si>
    <t>Проведение Всероссийской переписи населения за счет средств федерального бюджета (9900054690)</t>
  </si>
  <si>
    <t>Мероприятия, направленные на развитие образования в Республике Татарстан (0210221110, 0220921110, 0240321110)</t>
  </si>
  <si>
    <t>Проведение мероприятий для детей и молодежи (0220943600)</t>
  </si>
  <si>
    <t>Премирование победителей республиканского конкурса на звание "Самый благоустроенный населенный пункт Республики Татарстан" (0480414200)</t>
  </si>
  <si>
    <t>Проведение мероприятий для детей и молодежи (3830143100)</t>
  </si>
  <si>
    <t>Межбюджетные трансферты, передаваемые бюджетам муниципальных образований Республики Татарстан на финансовое обеспечение расходов, связанных с уплатой налога на имущество организаций (9900025100)</t>
  </si>
  <si>
    <t>Расходы, осуществляемые за счет средств, поступивших от Фонда содействия реформированию жилищно-коммунального хозяйства на проведение капитального ремонта общего имущества в многоквартирных домах (9900095010)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</si>
</sst>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#,##0_ ;\-#,##0\ 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 Cy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3" fillId="0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3" fillId="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3" fillId="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3" fillId="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3" fillId="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3" fillId="0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3" fillId="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3" fillId="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3" fillId="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3" fillId="0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3" fillId="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3" fillId="0" borderId="0" applyNumberFormat="0" applyBorder="0" applyAlignment="0" applyProtection="0"/>
    <xf numFmtId="0" fontId="12" fillId="7" borderId="8" applyNumberFormat="0" applyAlignment="0" applyProtection="0"/>
    <xf numFmtId="0" fontId="12" fillId="7" borderId="8" applyNumberFormat="0" applyAlignment="0" applyProtection="0"/>
    <xf numFmtId="0" fontId="12" fillId="7" borderId="8" applyNumberFormat="0" applyAlignment="0" applyProtection="0"/>
    <xf numFmtId="0" fontId="12" fillId="7" borderId="8" applyNumberFormat="0" applyAlignment="0" applyProtection="0"/>
    <xf numFmtId="0" fontId="3" fillId="0" borderId="0" applyNumberFormat="0" applyAlignment="0" applyProtection="0"/>
    <xf numFmtId="0" fontId="13" fillId="20" borderId="9" applyNumberFormat="0" applyAlignment="0" applyProtection="0"/>
    <xf numFmtId="0" fontId="13" fillId="20" borderId="9" applyNumberFormat="0" applyAlignment="0" applyProtection="0"/>
    <xf numFmtId="0" fontId="13" fillId="20" borderId="9" applyNumberFormat="0" applyAlignment="0" applyProtection="0"/>
    <xf numFmtId="0" fontId="13" fillId="20" borderId="9" applyNumberFormat="0" applyAlignment="0" applyProtection="0"/>
    <xf numFmtId="0" fontId="3" fillId="0" borderId="0" applyNumberFormat="0" applyAlignment="0" applyProtection="0"/>
    <xf numFmtId="0" fontId="14" fillId="20" borderId="8" applyNumberFormat="0" applyAlignment="0" applyProtection="0"/>
    <xf numFmtId="0" fontId="14" fillId="20" borderId="8" applyNumberFormat="0" applyAlignment="0" applyProtection="0"/>
    <xf numFmtId="0" fontId="14" fillId="20" borderId="8" applyNumberFormat="0" applyAlignment="0" applyProtection="0"/>
    <xf numFmtId="0" fontId="14" fillId="20" borderId="8" applyNumberFormat="0" applyAlignment="0" applyProtection="0"/>
    <xf numFmtId="0" fontId="3" fillId="0" borderId="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3" fillId="0" borderId="0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3" fillId="0" borderId="0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3" fillId="0" borderId="0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3" fillId="0" borderId="0" applyNumberFormat="0" applyFill="0" applyAlignment="0" applyProtection="0"/>
    <xf numFmtId="0" fontId="19" fillId="21" borderId="14" applyNumberFormat="0" applyAlignment="0" applyProtection="0"/>
    <xf numFmtId="0" fontId="19" fillId="21" borderId="14" applyNumberFormat="0" applyAlignment="0" applyProtection="0"/>
    <xf numFmtId="0" fontId="19" fillId="21" borderId="14" applyNumberFormat="0" applyAlignment="0" applyProtection="0"/>
    <xf numFmtId="0" fontId="19" fillId="21" borderId="14" applyNumberFormat="0" applyAlignment="0" applyProtection="0"/>
    <xf numFmtId="0" fontId="3" fillId="0" borderId="0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" fillId="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3" fillId="0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23" borderId="15" applyNumberFormat="0" applyFont="0" applyAlignment="0" applyProtection="0"/>
    <xf numFmtId="0" fontId="3" fillId="23" borderId="15" applyNumberFormat="0" applyFont="0" applyAlignment="0" applyProtection="0"/>
    <xf numFmtId="0" fontId="3" fillId="23" borderId="15" applyNumberFormat="0" applyFont="0" applyAlignment="0" applyProtection="0"/>
    <xf numFmtId="0" fontId="3" fillId="23" borderId="15" applyNumberFormat="0" applyFont="0" applyAlignment="0" applyProtection="0"/>
    <xf numFmtId="0" fontId="3" fillId="0" borderId="0" applyNumberFormat="0" applyFont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3" fillId="0" borderId="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3" fillId="0" borderId="0" applyNumberFormat="0" applyBorder="0" applyAlignment="0" applyProtection="0"/>
  </cellStyleXfs>
  <cellXfs count="30">
    <xf numFmtId="0" fontId="0" fillId="0" borderId="0" xfId="0"/>
    <xf numFmtId="164" fontId="27" fillId="0" borderId="17" xfId="1" applyNumberFormat="1" applyFont="1" applyFill="1" applyBorder="1"/>
    <xf numFmtId="164" fontId="27" fillId="0" borderId="18" xfId="1" applyNumberFormat="1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7" fillId="0" borderId="0" xfId="1" applyNumberFormat="1" applyFont="1" applyFill="1" applyBorder="1"/>
    <xf numFmtId="164" fontId="27" fillId="0" borderId="17" xfId="1" applyNumberFormat="1" applyFont="1" applyFill="1" applyBorder="1" applyAlignment="1">
      <alignment wrapText="1"/>
    </xf>
    <xf numFmtId="164" fontId="27" fillId="0" borderId="18" xfId="1" applyNumberFormat="1" applyFont="1" applyFill="1" applyBorder="1" applyAlignment="1">
      <alignment wrapText="1"/>
    </xf>
    <xf numFmtId="0" fontId="0" fillId="0" borderId="0" xfId="0" applyFill="1"/>
    <xf numFmtId="0" fontId="5" fillId="0" borderId="1" xfId="0" applyFont="1" applyFill="1" applyBorder="1" applyAlignment="1">
      <alignment horizontal="center" wrapText="1"/>
    </xf>
    <xf numFmtId="164" fontId="7" fillId="0" borderId="7" xfId="1" applyNumberFormat="1" applyFont="1" applyFill="1" applyBorder="1"/>
    <xf numFmtId="0" fontId="28" fillId="0" borderId="1" xfId="0" applyFont="1" applyFill="1" applyBorder="1" applyAlignment="1">
      <alignment horizontal="center" wrapText="1"/>
    </xf>
    <xf numFmtId="165" fontId="3" fillId="0" borderId="7" xfId="4" applyNumberFormat="1" applyFont="1" applyFill="1" applyBorder="1" applyAlignment="1" applyProtection="1">
      <alignment horizontal="right"/>
      <protection locked="0"/>
    </xf>
    <xf numFmtId="165" fontId="3" fillId="0" borderId="7" xfId="4" applyNumberFormat="1" applyFont="1" applyFill="1" applyBorder="1" applyAlignment="1" applyProtection="1">
      <alignment horizontal="left"/>
      <protection locked="0"/>
    </xf>
    <xf numFmtId="164" fontId="9" fillId="0" borderId="7" xfId="1" applyNumberFormat="1" applyFont="1" applyFill="1" applyBorder="1"/>
    <xf numFmtId="164" fontId="9" fillId="0" borderId="0" xfId="1" applyNumberFormat="1" applyFont="1" applyFill="1" applyBorder="1"/>
    <xf numFmtId="164" fontId="9" fillId="0" borderId="7" xfId="1" applyNumberFormat="1" applyFont="1" applyFill="1" applyBorder="1" applyAlignment="1">
      <alignment wrapText="1"/>
    </xf>
    <xf numFmtId="164" fontId="9" fillId="0" borderId="0" xfId="1" applyNumberFormat="1" applyFont="1" applyFill="1" applyBorder="1" applyAlignment="1">
      <alignment wrapText="1"/>
    </xf>
    <xf numFmtId="4" fontId="30" fillId="0" borderId="17" xfId="2" applyNumberFormat="1" applyFont="1" applyFill="1" applyBorder="1" applyAlignment="1">
      <alignment vertical="center"/>
    </xf>
    <xf numFmtId="4" fontId="8" fillId="0" borderId="17" xfId="2" applyNumberFormat="1" applyFont="1" applyFill="1" applyBorder="1" applyAlignment="1">
      <alignment vertical="center"/>
    </xf>
    <xf numFmtId="164" fontId="7" fillId="0" borderId="19" xfId="1" applyNumberFormat="1" applyFont="1" applyFill="1" applyBorder="1"/>
    <xf numFmtId="164" fontId="27" fillId="0" borderId="20" xfId="1" applyNumberFormat="1" applyFont="1" applyFill="1" applyBorder="1"/>
    <xf numFmtId="49" fontId="6" fillId="0" borderId="2" xfId="3" applyNumberFormat="1" applyFont="1" applyFill="1" applyBorder="1" applyAlignment="1" applyProtection="1">
      <alignment horizontal="center" vertical="center" wrapText="1"/>
    </xf>
    <xf numFmtId="49" fontId="6" fillId="0" borderId="3" xfId="3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49" fontId="6" fillId="0" borderId="4" xfId="3" applyNumberFormat="1" applyFont="1" applyFill="1" applyBorder="1" applyAlignment="1" applyProtection="1">
      <alignment horizontal="center" vertical="center" wrapText="1"/>
    </xf>
  </cellXfs>
  <cellStyles count="301">
    <cellStyle name="20% — акцент1" xfId="5"/>
    <cellStyle name="20% - Акцент1 2" xfId="6"/>
    <cellStyle name="20% - Акцент1 3" xfId="7"/>
    <cellStyle name="20% - Акцент1 4" xfId="8"/>
    <cellStyle name="20% - Акцент1 5" xfId="9"/>
    <cellStyle name="20% — акцент2" xfId="10"/>
    <cellStyle name="20% - Акцент2 2" xfId="11"/>
    <cellStyle name="20% - Акцент2 3" xfId="12"/>
    <cellStyle name="20% - Акцент2 4" xfId="13"/>
    <cellStyle name="20% - Акцент2 5" xfId="14"/>
    <cellStyle name="20% — акцент3" xfId="15"/>
    <cellStyle name="20% - Акцент3 2" xfId="16"/>
    <cellStyle name="20% - Акцент3 3" xfId="17"/>
    <cellStyle name="20% - Акцент3 4" xfId="18"/>
    <cellStyle name="20% - Акцент3 5" xfId="19"/>
    <cellStyle name="20% — акцент4" xfId="20"/>
    <cellStyle name="20% - Акцент4 2" xfId="21"/>
    <cellStyle name="20% - Акцент4 3" xfId="22"/>
    <cellStyle name="20% - Акцент4 4" xfId="23"/>
    <cellStyle name="20% - Акцент4 5" xfId="24"/>
    <cellStyle name="20% — акцент5" xfId="25"/>
    <cellStyle name="20% - Акцент5 2" xfId="26"/>
    <cellStyle name="20% - Акцент5 3" xfId="27"/>
    <cellStyle name="20% - Акцент5 4" xfId="28"/>
    <cellStyle name="20% - Акцент5 5" xfId="29"/>
    <cellStyle name="20% — акцент6" xfId="30"/>
    <cellStyle name="20% - Акцент6 2" xfId="31"/>
    <cellStyle name="20% - Акцент6 3" xfId="32"/>
    <cellStyle name="20% - Акцент6 4" xfId="33"/>
    <cellStyle name="20% - Акцент6 5" xfId="34"/>
    <cellStyle name="40% — акцент1" xfId="35"/>
    <cellStyle name="40% - Акцент1 2" xfId="36"/>
    <cellStyle name="40% - Акцент1 3" xfId="37"/>
    <cellStyle name="40% - Акцент1 4" xfId="38"/>
    <cellStyle name="40% - Акцент1 5" xfId="39"/>
    <cellStyle name="40% — акцент2" xfId="40"/>
    <cellStyle name="40% - Акцент2 2" xfId="41"/>
    <cellStyle name="40% - Акцент2 3" xfId="42"/>
    <cellStyle name="40% - Акцент2 4" xfId="43"/>
    <cellStyle name="40% - Акцент2 5" xfId="44"/>
    <cellStyle name="40% — акцент3" xfId="45"/>
    <cellStyle name="40% - Акцент3 2" xfId="46"/>
    <cellStyle name="40% - Акцент3 3" xfId="47"/>
    <cellStyle name="40% - Акцент3 4" xfId="48"/>
    <cellStyle name="40% - Акцент3 5" xfId="49"/>
    <cellStyle name="40% — акцент4" xfId="50"/>
    <cellStyle name="40% - Акцент4 2" xfId="51"/>
    <cellStyle name="40% - Акцент4 3" xfId="52"/>
    <cellStyle name="40% - Акцент4 4" xfId="53"/>
    <cellStyle name="40% - Акцент4 5" xfId="54"/>
    <cellStyle name="40% — акцент5" xfId="55"/>
    <cellStyle name="40% - Акцент5 2" xfId="56"/>
    <cellStyle name="40% - Акцент5 3" xfId="57"/>
    <cellStyle name="40% - Акцент5 4" xfId="58"/>
    <cellStyle name="40% - Акцент5 5" xfId="59"/>
    <cellStyle name="40% — акцент6" xfId="60"/>
    <cellStyle name="40% - Акцент6 2" xfId="61"/>
    <cellStyle name="40% - Акцент6 3" xfId="62"/>
    <cellStyle name="40% - Акцент6 4" xfId="63"/>
    <cellStyle name="40% - Акцент6 5" xfId="64"/>
    <cellStyle name="60% — акцент1" xfId="65"/>
    <cellStyle name="60% - Акцент1 2" xfId="66"/>
    <cellStyle name="60% - Акцент1 3" xfId="67"/>
    <cellStyle name="60% - Акцент1 4" xfId="68"/>
    <cellStyle name="60% - Акцент1 5" xfId="69"/>
    <cellStyle name="60% — акцент2" xfId="70"/>
    <cellStyle name="60% - Акцент2 2" xfId="71"/>
    <cellStyle name="60% - Акцент2 3" xfId="72"/>
    <cellStyle name="60% - Акцент2 4" xfId="73"/>
    <cellStyle name="60% - Акцент2 5" xfId="74"/>
    <cellStyle name="60% — акцент3" xfId="75"/>
    <cellStyle name="60% - Акцент3 2" xfId="76"/>
    <cellStyle name="60% - Акцент3 3" xfId="77"/>
    <cellStyle name="60% - Акцент3 4" xfId="78"/>
    <cellStyle name="60% - Акцент3 5" xfId="79"/>
    <cellStyle name="60% — акцент4" xfId="80"/>
    <cellStyle name="60% - Акцент4 2" xfId="81"/>
    <cellStyle name="60% - Акцент4 3" xfId="82"/>
    <cellStyle name="60% - Акцент4 4" xfId="83"/>
    <cellStyle name="60% - Акцент4 5" xfId="84"/>
    <cellStyle name="60% — акцент5" xfId="85"/>
    <cellStyle name="60% - Акцент5 2" xfId="86"/>
    <cellStyle name="60% - Акцент5 3" xfId="87"/>
    <cellStyle name="60% - Акцент5 4" xfId="88"/>
    <cellStyle name="60% - Акцент5 5" xfId="89"/>
    <cellStyle name="60% — акцент6" xfId="90"/>
    <cellStyle name="60% - Акцент6 2" xfId="91"/>
    <cellStyle name="60% - Акцент6 3" xfId="92"/>
    <cellStyle name="60% - Акцент6 4" xfId="93"/>
    <cellStyle name="60% - Акцент6 5" xfId="94"/>
    <cellStyle name="Акцент1 2" xfId="95"/>
    <cellStyle name="Акцент1 3" xfId="96"/>
    <cellStyle name="Акцент1 4" xfId="97"/>
    <cellStyle name="Акцент1 5" xfId="98"/>
    <cellStyle name="Акцент1 6" xfId="99"/>
    <cellStyle name="Акцент2 2" xfId="100"/>
    <cellStyle name="Акцент2 3" xfId="101"/>
    <cellStyle name="Акцент2 4" xfId="102"/>
    <cellStyle name="Акцент2 5" xfId="103"/>
    <cellStyle name="Акцент2 6" xfId="104"/>
    <cellStyle name="Акцент3 2" xfId="105"/>
    <cellStyle name="Акцент3 3" xfId="106"/>
    <cellStyle name="Акцент3 4" xfId="107"/>
    <cellStyle name="Акцент3 5" xfId="108"/>
    <cellStyle name="Акцент3 6" xfId="109"/>
    <cellStyle name="Акцент4 2" xfId="110"/>
    <cellStyle name="Акцент4 3" xfId="111"/>
    <cellStyle name="Акцент4 4" xfId="112"/>
    <cellStyle name="Акцент4 5" xfId="113"/>
    <cellStyle name="Акцент4 6" xfId="114"/>
    <cellStyle name="Акцент5 2" xfId="115"/>
    <cellStyle name="Акцент5 3" xfId="116"/>
    <cellStyle name="Акцент5 4" xfId="117"/>
    <cellStyle name="Акцент5 5" xfId="118"/>
    <cellStyle name="Акцент5 6" xfId="119"/>
    <cellStyle name="Акцент6 2" xfId="120"/>
    <cellStyle name="Акцент6 3" xfId="121"/>
    <cellStyle name="Акцент6 4" xfId="122"/>
    <cellStyle name="Акцент6 5" xfId="123"/>
    <cellStyle name="Акцент6 6" xfId="124"/>
    <cellStyle name="Ввод  2" xfId="125"/>
    <cellStyle name="Ввод  3" xfId="126"/>
    <cellStyle name="Ввод  4" xfId="127"/>
    <cellStyle name="Ввод  5" xfId="128"/>
    <cellStyle name="Ввод  6" xfId="129"/>
    <cellStyle name="Вывод 2" xfId="130"/>
    <cellStyle name="Вывод 3" xfId="131"/>
    <cellStyle name="Вывод 4" xfId="132"/>
    <cellStyle name="Вывод 5" xfId="133"/>
    <cellStyle name="Вывод 6" xfId="134"/>
    <cellStyle name="Вычисление 2" xfId="135"/>
    <cellStyle name="Вычисление 3" xfId="136"/>
    <cellStyle name="Вычисление 4" xfId="137"/>
    <cellStyle name="Вычисление 5" xfId="138"/>
    <cellStyle name="Вычисление 6" xfId="139"/>
    <cellStyle name="Денежный 2" xfId="140"/>
    <cellStyle name="Денежный 2 2" xfId="141"/>
    <cellStyle name="Денежный 3" xfId="142"/>
    <cellStyle name="Заголовок 1 2" xfId="143"/>
    <cellStyle name="Заголовок 1 3" xfId="144"/>
    <cellStyle name="Заголовок 1 4" xfId="145"/>
    <cellStyle name="Заголовок 1 5" xfId="146"/>
    <cellStyle name="Заголовок 1 6" xfId="147"/>
    <cellStyle name="Заголовок 2 2" xfId="148"/>
    <cellStyle name="Заголовок 2 3" xfId="149"/>
    <cellStyle name="Заголовок 2 4" xfId="150"/>
    <cellStyle name="Заголовок 2 5" xfId="151"/>
    <cellStyle name="Заголовок 2 6" xfId="152"/>
    <cellStyle name="Заголовок 3 2" xfId="153"/>
    <cellStyle name="Заголовок 3 3" xfId="154"/>
    <cellStyle name="Заголовок 3 4" xfId="155"/>
    <cellStyle name="Заголовок 3 5" xfId="156"/>
    <cellStyle name="Заголовок 3 6" xfId="157"/>
    <cellStyle name="Заголовок 4 2" xfId="158"/>
    <cellStyle name="Заголовок 4 3" xfId="159"/>
    <cellStyle name="Заголовок 4 4" xfId="160"/>
    <cellStyle name="Заголовок 4 5" xfId="161"/>
    <cellStyle name="Заголовок 4 6" xfId="162"/>
    <cellStyle name="Итог 2" xfId="163"/>
    <cellStyle name="Итог 3" xfId="164"/>
    <cellStyle name="Итог 4" xfId="165"/>
    <cellStyle name="Итог 5" xfId="166"/>
    <cellStyle name="Итог 6" xfId="167"/>
    <cellStyle name="Контрольная ячейка 2" xfId="168"/>
    <cellStyle name="Контрольная ячейка 3" xfId="169"/>
    <cellStyle name="Контрольная ячейка 4" xfId="170"/>
    <cellStyle name="Контрольная ячейка 5" xfId="171"/>
    <cellStyle name="Контрольная ячейка 6" xfId="172"/>
    <cellStyle name="Название 2" xfId="173"/>
    <cellStyle name="Название 3" xfId="174"/>
    <cellStyle name="Название 4" xfId="175"/>
    <cellStyle name="Название 5" xfId="176"/>
    <cellStyle name="Название 6" xfId="177"/>
    <cellStyle name="Нейтральный 2" xfId="178"/>
    <cellStyle name="Нейтральный 3" xfId="179"/>
    <cellStyle name="Нейтральный 4" xfId="180"/>
    <cellStyle name="Нейтральный 5" xfId="181"/>
    <cellStyle name="Нейтральный 6" xfId="182"/>
    <cellStyle name="Обычный" xfId="0" builtinId="0"/>
    <cellStyle name="Обычный 10" xfId="183"/>
    <cellStyle name="Обычный 11" xfId="184"/>
    <cellStyle name="Обычный 115" xfId="185"/>
    <cellStyle name="Обычный 12" xfId="186"/>
    <cellStyle name="Обычный 13" xfId="187"/>
    <cellStyle name="Обычный 14" xfId="188"/>
    <cellStyle name="Обычный 14 2" xfId="189"/>
    <cellStyle name="Обычный 15" xfId="190"/>
    <cellStyle name="Обычный 16" xfId="191"/>
    <cellStyle name="Обычный 17" xfId="192"/>
    <cellStyle name="Обычный 18" xfId="193"/>
    <cellStyle name="Обычный 19" xfId="194"/>
    <cellStyle name="Обычный 19 2" xfId="195"/>
    <cellStyle name="Обычный 19 3" xfId="196"/>
    <cellStyle name="Обычный 19 4" xfId="197"/>
    <cellStyle name="Обычный 19 5" xfId="198"/>
    <cellStyle name="Обычный 2" xfId="2"/>
    <cellStyle name="Обычный 2 2" xfId="199"/>
    <cellStyle name="Обычный 2 2 2" xfId="200"/>
    <cellStyle name="Обычный 2 2 2 2" xfId="201"/>
    <cellStyle name="Обычный 2 2 2 3" xfId="202"/>
    <cellStyle name="Обычный 2 2 2 4" xfId="203"/>
    <cellStyle name="Обычный 2 2 2 5" xfId="204"/>
    <cellStyle name="Обычный 2 2 2 6" xfId="205"/>
    <cellStyle name="Обычный 2 2 2 7" xfId="206"/>
    <cellStyle name="Обычный 2 2 2 8" xfId="207"/>
    <cellStyle name="Обычный 2 2 3" xfId="208"/>
    <cellStyle name="Обычный 2 2 4" xfId="209"/>
    <cellStyle name="Обычный 2 2 5" xfId="210"/>
    <cellStyle name="Обычный 2 2 6" xfId="211"/>
    <cellStyle name="Обычный 2 2 7" xfId="212"/>
    <cellStyle name="Обычный 2 2 8" xfId="213"/>
    <cellStyle name="Обычный 2 3" xfId="214"/>
    <cellStyle name="Обычный 2 4" xfId="215"/>
    <cellStyle name="Обычный 2 5" xfId="216"/>
    <cellStyle name="Обычный 2 6" xfId="217"/>
    <cellStyle name="Обычный 2 6 2" xfId="218"/>
    <cellStyle name="Обычный 2 7" xfId="219"/>
    <cellStyle name="Обычный 2 8" xfId="220"/>
    <cellStyle name="Обычный 2 8 2" xfId="221"/>
    <cellStyle name="Обычный 2 8 3" xfId="222"/>
    <cellStyle name="Обычный 2 9" xfId="223"/>
    <cellStyle name="Обычный 20" xfId="224"/>
    <cellStyle name="Обычный 21" xfId="225"/>
    <cellStyle name="Обычный 21 2" xfId="226"/>
    <cellStyle name="Обычный 21 2 2" xfId="227"/>
    <cellStyle name="Обычный 21 2 3" xfId="228"/>
    <cellStyle name="Обычный 21 3" xfId="229"/>
    <cellStyle name="Обычный 21 4" xfId="230"/>
    <cellStyle name="Обычный 21 5" xfId="231"/>
    <cellStyle name="Обычный 22" xfId="232"/>
    <cellStyle name="Обычный 22 2" xfId="233"/>
    <cellStyle name="Обычный 23" xfId="234"/>
    <cellStyle name="Обычный 24" xfId="235"/>
    <cellStyle name="Обычный 25" xfId="236"/>
    <cellStyle name="Обычный 26" xfId="237"/>
    <cellStyle name="Обычный 26 2" xfId="238"/>
    <cellStyle name="Обычный 27" xfId="239"/>
    <cellStyle name="Обычный 28" xfId="240"/>
    <cellStyle name="Обычный 29" xfId="241"/>
    <cellStyle name="Обычный 3" xfId="242"/>
    <cellStyle name="Обычный 3 10" xfId="243"/>
    <cellStyle name="Обычный 3 2" xfId="244"/>
    <cellStyle name="Обычный 3 3" xfId="245"/>
    <cellStyle name="Обычный 3 4" xfId="246"/>
    <cellStyle name="Обычный 3 5" xfId="247"/>
    <cellStyle name="Обычный 3 6" xfId="248"/>
    <cellStyle name="Обычный 3 7" xfId="249"/>
    <cellStyle name="Обычный 3 8" xfId="250"/>
    <cellStyle name="Обычный 3 9" xfId="251"/>
    <cellStyle name="Обычный 30" xfId="252"/>
    <cellStyle name="Обычный 31" xfId="253"/>
    <cellStyle name="Обычный 32" xfId="254"/>
    <cellStyle name="Обычный 33" xfId="255"/>
    <cellStyle name="Обычный 34" xfId="3"/>
    <cellStyle name="Обычный 4" xfId="256"/>
    <cellStyle name="Обычный 4 2" xfId="257"/>
    <cellStyle name="Обычный 4 2 2" xfId="258"/>
    <cellStyle name="Обычный 4 3" xfId="259"/>
    <cellStyle name="Обычный 5" xfId="260"/>
    <cellStyle name="Обычный 6" xfId="261"/>
    <cellStyle name="Обычный 63" xfId="262"/>
    <cellStyle name="Обычный 7" xfId="263"/>
    <cellStyle name="Обычный 8" xfId="264"/>
    <cellStyle name="Обычный 88" xfId="265"/>
    <cellStyle name="Обычный 89" xfId="266"/>
    <cellStyle name="Обычный 9" xfId="267"/>
    <cellStyle name="Плохой 2" xfId="268"/>
    <cellStyle name="Плохой 3" xfId="269"/>
    <cellStyle name="Плохой 4" xfId="270"/>
    <cellStyle name="Плохой 5" xfId="271"/>
    <cellStyle name="Плохой 6" xfId="272"/>
    <cellStyle name="Пояснение 2" xfId="273"/>
    <cellStyle name="Пояснение 3" xfId="274"/>
    <cellStyle name="Пояснение 4" xfId="275"/>
    <cellStyle name="Пояснение 5" xfId="276"/>
    <cellStyle name="Пояснение 6" xfId="277"/>
    <cellStyle name="Примечание 2" xfId="278"/>
    <cellStyle name="Примечание 3" xfId="279"/>
    <cellStyle name="Примечание 4" xfId="280"/>
    <cellStyle name="Примечание 5" xfId="281"/>
    <cellStyle name="Примечание 6" xfId="282"/>
    <cellStyle name="Связанная ячейка 2" xfId="283"/>
    <cellStyle name="Связанная ячейка 3" xfId="284"/>
    <cellStyle name="Связанная ячейка 4" xfId="285"/>
    <cellStyle name="Связанная ячейка 5" xfId="286"/>
    <cellStyle name="Связанная ячейка 6" xfId="287"/>
    <cellStyle name="Текст предупреждения 2" xfId="288"/>
    <cellStyle name="Текст предупреждения 3" xfId="289"/>
    <cellStyle name="Текст предупреждения 4" xfId="290"/>
    <cellStyle name="Текст предупреждения 5" xfId="291"/>
    <cellStyle name="Текст предупреждения 6" xfId="292"/>
    <cellStyle name="Финансовый" xfId="1" builtinId="3"/>
    <cellStyle name="Финансовый 2" xfId="4"/>
    <cellStyle name="Финансовый 2 2" xfId="293"/>
    <cellStyle name="Финансовый 3" xfId="294"/>
    <cellStyle name="Финансовый 4" xfId="295"/>
    <cellStyle name="Хороший 2" xfId="296"/>
    <cellStyle name="Хороший 3" xfId="297"/>
    <cellStyle name="Хороший 4" xfId="298"/>
    <cellStyle name="Хороший 5" xfId="299"/>
    <cellStyle name="Хороший 6" xfId="30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N51"/>
  <sheetViews>
    <sheetView tabSelected="1" zoomScaleNormal="100" zoomScaleSheetLayoutView="80" workbookViewId="0">
      <selection activeCell="B4" sqref="B4:B5"/>
    </sheetView>
  </sheetViews>
  <sheetFormatPr defaultRowHeight="15" x14ac:dyDescent="0.25"/>
  <cols>
    <col min="1" max="1" width="5" customWidth="1"/>
    <col min="2" max="2" width="28.140625" bestFit="1" customWidth="1"/>
    <col min="3" max="86" width="14.85546875" customWidth="1"/>
    <col min="87" max="144" width="14.85546875" style="8" customWidth="1"/>
  </cols>
  <sheetData>
    <row r="2" spans="1:144" ht="31.5" customHeight="1" x14ac:dyDescent="0.25">
      <c r="A2" s="24" t="s">
        <v>111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4"/>
      <c r="Z2" s="4"/>
      <c r="AA2" s="3"/>
      <c r="AB2" s="3"/>
      <c r="AC2" s="3"/>
      <c r="AD2" s="3"/>
    </row>
    <row r="3" spans="1:144" x14ac:dyDescent="0.25">
      <c r="R3" t="s">
        <v>0</v>
      </c>
      <c r="AH3" t="s">
        <v>0</v>
      </c>
      <c r="AX3" t="s">
        <v>0</v>
      </c>
      <c r="BN3" t="s">
        <v>0</v>
      </c>
      <c r="CD3" t="s">
        <v>0</v>
      </c>
      <c r="CT3" t="s">
        <v>0</v>
      </c>
      <c r="CZ3"/>
      <c r="DJ3" t="s">
        <v>0</v>
      </c>
      <c r="DP3"/>
      <c r="DQ3"/>
      <c r="DR3"/>
      <c r="DZ3" t="s">
        <v>0</v>
      </c>
      <c r="EJ3"/>
      <c r="EN3" s="8" t="s">
        <v>0</v>
      </c>
    </row>
    <row r="4" spans="1:144" ht="372.75" customHeight="1" x14ac:dyDescent="0.25">
      <c r="A4" s="25" t="s">
        <v>11</v>
      </c>
      <c r="B4" s="25" t="s">
        <v>12</v>
      </c>
      <c r="C4" s="27" t="s">
        <v>2</v>
      </c>
      <c r="D4" s="27"/>
      <c r="E4" s="27" t="s">
        <v>13</v>
      </c>
      <c r="F4" s="27"/>
      <c r="G4" s="28" t="s">
        <v>60</v>
      </c>
      <c r="H4" s="28"/>
      <c r="I4" s="27" t="s">
        <v>5</v>
      </c>
      <c r="J4" s="27"/>
      <c r="K4" s="22" t="s">
        <v>91</v>
      </c>
      <c r="L4" s="23"/>
      <c r="M4" s="22" t="s">
        <v>92</v>
      </c>
      <c r="N4" s="23"/>
      <c r="O4" s="22" t="s">
        <v>93</v>
      </c>
      <c r="P4" s="23"/>
      <c r="Q4" s="22" t="s">
        <v>10</v>
      </c>
      <c r="R4" s="23"/>
      <c r="S4" s="22" t="s">
        <v>104</v>
      </c>
      <c r="T4" s="23"/>
      <c r="U4" s="22" t="s">
        <v>112</v>
      </c>
      <c r="V4" s="23"/>
      <c r="W4" s="22" t="s">
        <v>62</v>
      </c>
      <c r="X4" s="23"/>
      <c r="Y4" s="22" t="s">
        <v>63</v>
      </c>
      <c r="Z4" s="23"/>
      <c r="AA4" s="22" t="s">
        <v>64</v>
      </c>
      <c r="AB4" s="23"/>
      <c r="AC4" s="22" t="s">
        <v>65</v>
      </c>
      <c r="AD4" s="23"/>
      <c r="AE4" s="27" t="s">
        <v>3</v>
      </c>
      <c r="AF4" s="27"/>
      <c r="AG4" s="22" t="s">
        <v>67</v>
      </c>
      <c r="AH4" s="23"/>
      <c r="AI4" s="22" t="s">
        <v>68</v>
      </c>
      <c r="AJ4" s="23"/>
      <c r="AK4" s="22" t="s">
        <v>69</v>
      </c>
      <c r="AL4" s="23"/>
      <c r="AM4" s="22" t="s">
        <v>70</v>
      </c>
      <c r="AN4" s="23"/>
      <c r="AO4" s="22" t="s">
        <v>94</v>
      </c>
      <c r="AP4" s="23"/>
      <c r="AQ4" s="22" t="s">
        <v>100</v>
      </c>
      <c r="AR4" s="23"/>
      <c r="AS4" s="22" t="s">
        <v>101</v>
      </c>
      <c r="AT4" s="23"/>
      <c r="AU4" s="22" t="s">
        <v>102</v>
      </c>
      <c r="AV4" s="23"/>
      <c r="AW4" s="22" t="s">
        <v>95</v>
      </c>
      <c r="AX4" s="23"/>
      <c r="AY4" s="22" t="s">
        <v>71</v>
      </c>
      <c r="AZ4" s="23"/>
      <c r="BA4" s="22" t="s">
        <v>61</v>
      </c>
      <c r="BB4" s="23"/>
      <c r="BC4" s="22" t="s">
        <v>96</v>
      </c>
      <c r="BD4" s="23"/>
      <c r="BE4" s="22" t="s">
        <v>97</v>
      </c>
      <c r="BF4" s="23"/>
      <c r="BG4" s="22" t="s">
        <v>72</v>
      </c>
      <c r="BH4" s="23"/>
      <c r="BI4" s="22" t="s">
        <v>73</v>
      </c>
      <c r="BJ4" s="23"/>
      <c r="BK4" s="22" t="s">
        <v>74</v>
      </c>
      <c r="BL4" s="23"/>
      <c r="BM4" s="22" t="s">
        <v>75</v>
      </c>
      <c r="BN4" s="23"/>
      <c r="BO4" s="22" t="s">
        <v>76</v>
      </c>
      <c r="BP4" s="23"/>
      <c r="BQ4" s="22" t="s">
        <v>77</v>
      </c>
      <c r="BR4" s="23"/>
      <c r="BS4" s="22" t="s">
        <v>78</v>
      </c>
      <c r="BT4" s="23"/>
      <c r="BU4" s="22" t="s">
        <v>79</v>
      </c>
      <c r="BV4" s="23"/>
      <c r="BW4" s="22" t="s">
        <v>80</v>
      </c>
      <c r="BX4" s="23"/>
      <c r="BY4" s="22" t="s">
        <v>81</v>
      </c>
      <c r="BZ4" s="23"/>
      <c r="CA4" s="22" t="s">
        <v>4</v>
      </c>
      <c r="CB4" s="23"/>
      <c r="CC4" s="22" t="s">
        <v>113</v>
      </c>
      <c r="CD4" s="23"/>
      <c r="CE4" s="22" t="s">
        <v>82</v>
      </c>
      <c r="CF4" s="23"/>
      <c r="CG4" s="27" t="s">
        <v>6</v>
      </c>
      <c r="CH4" s="27"/>
      <c r="CI4" s="22" t="s">
        <v>83</v>
      </c>
      <c r="CJ4" s="23"/>
      <c r="CK4" s="22" t="s">
        <v>114</v>
      </c>
      <c r="CL4" s="23"/>
      <c r="CM4" s="22" t="s">
        <v>103</v>
      </c>
      <c r="CN4" s="23"/>
      <c r="CO4" s="22" t="s">
        <v>90</v>
      </c>
      <c r="CP4" s="23"/>
      <c r="CQ4" s="22" t="s">
        <v>115</v>
      </c>
      <c r="CR4" s="29"/>
      <c r="CS4" s="22" t="s">
        <v>84</v>
      </c>
      <c r="CT4" s="23"/>
      <c r="CU4" s="22" t="s">
        <v>116</v>
      </c>
      <c r="CV4" s="29"/>
      <c r="CW4" s="22" t="s">
        <v>85</v>
      </c>
      <c r="CX4" s="23"/>
      <c r="CY4" s="22" t="s">
        <v>7</v>
      </c>
      <c r="CZ4" s="23"/>
      <c r="DA4" s="22" t="s">
        <v>10</v>
      </c>
      <c r="DB4" s="23"/>
      <c r="DC4" s="22" t="s">
        <v>98</v>
      </c>
      <c r="DD4" s="23"/>
      <c r="DE4" s="22" t="s">
        <v>105</v>
      </c>
      <c r="DF4" s="23"/>
      <c r="DG4" s="22" t="s">
        <v>106</v>
      </c>
      <c r="DH4" s="23"/>
      <c r="DI4" s="22" t="s">
        <v>107</v>
      </c>
      <c r="DJ4" s="23"/>
      <c r="DK4" s="22" t="s">
        <v>99</v>
      </c>
      <c r="DL4" s="23"/>
      <c r="DM4" s="22" t="s">
        <v>8</v>
      </c>
      <c r="DN4" s="23"/>
      <c r="DO4" s="22" t="s">
        <v>9</v>
      </c>
      <c r="DP4" s="23"/>
      <c r="DQ4" s="22" t="s">
        <v>117</v>
      </c>
      <c r="DR4" s="23"/>
      <c r="DS4" s="22" t="s">
        <v>108</v>
      </c>
      <c r="DT4" s="23"/>
      <c r="DU4" s="22" t="s">
        <v>118</v>
      </c>
      <c r="DV4" s="23"/>
      <c r="DW4" s="22" t="s">
        <v>86</v>
      </c>
      <c r="DX4" s="23"/>
      <c r="DY4" s="22" t="s">
        <v>87</v>
      </c>
      <c r="DZ4" s="23"/>
      <c r="EA4" s="22" t="s">
        <v>109</v>
      </c>
      <c r="EB4" s="23"/>
      <c r="EC4" s="22" t="s">
        <v>65</v>
      </c>
      <c r="ED4" s="23"/>
      <c r="EE4" s="22" t="s">
        <v>88</v>
      </c>
      <c r="EF4" s="29"/>
      <c r="EG4" s="22" t="s">
        <v>110</v>
      </c>
      <c r="EH4" s="23"/>
      <c r="EI4" s="22" t="s">
        <v>89</v>
      </c>
      <c r="EJ4" s="23"/>
      <c r="EK4" s="22" t="s">
        <v>66</v>
      </c>
      <c r="EL4" s="23"/>
      <c r="EM4" s="22" t="s">
        <v>119</v>
      </c>
      <c r="EN4" s="29"/>
    </row>
    <row r="5" spans="1:144" ht="41.25" customHeight="1" x14ac:dyDescent="0.25">
      <c r="A5" s="26"/>
      <c r="B5" s="26"/>
      <c r="C5" s="11" t="s">
        <v>14</v>
      </c>
      <c r="D5" s="11" t="s">
        <v>1</v>
      </c>
      <c r="E5" s="11" t="s">
        <v>14</v>
      </c>
      <c r="F5" s="11" t="s">
        <v>1</v>
      </c>
      <c r="G5" s="9" t="s">
        <v>14</v>
      </c>
      <c r="H5" s="9" t="s">
        <v>1</v>
      </c>
      <c r="I5" s="11" t="s">
        <v>14</v>
      </c>
      <c r="J5" s="11" t="s">
        <v>1</v>
      </c>
      <c r="K5" s="9" t="s">
        <v>14</v>
      </c>
      <c r="L5" s="9" t="s">
        <v>1</v>
      </c>
      <c r="M5" s="9" t="s">
        <v>14</v>
      </c>
      <c r="N5" s="9" t="s">
        <v>1</v>
      </c>
      <c r="O5" s="9" t="s">
        <v>14</v>
      </c>
      <c r="P5" s="9" t="s">
        <v>1</v>
      </c>
      <c r="Q5" s="9" t="s">
        <v>14</v>
      </c>
      <c r="R5" s="9" t="s">
        <v>1</v>
      </c>
      <c r="S5" s="9" t="s">
        <v>14</v>
      </c>
      <c r="T5" s="9" t="s">
        <v>1</v>
      </c>
      <c r="U5" s="9" t="s">
        <v>14</v>
      </c>
      <c r="V5" s="9" t="s">
        <v>1</v>
      </c>
      <c r="W5" s="9" t="s">
        <v>14</v>
      </c>
      <c r="X5" s="9" t="s">
        <v>1</v>
      </c>
      <c r="Y5" s="9" t="s">
        <v>14</v>
      </c>
      <c r="Z5" s="9" t="s">
        <v>1</v>
      </c>
      <c r="AA5" s="9" t="s">
        <v>14</v>
      </c>
      <c r="AB5" s="9" t="s">
        <v>1</v>
      </c>
      <c r="AC5" s="9" t="s">
        <v>14</v>
      </c>
      <c r="AD5" s="9" t="s">
        <v>1</v>
      </c>
      <c r="AE5" s="11" t="s">
        <v>14</v>
      </c>
      <c r="AF5" s="11" t="s">
        <v>1</v>
      </c>
      <c r="AG5" s="9" t="s">
        <v>14</v>
      </c>
      <c r="AH5" s="9" t="s">
        <v>1</v>
      </c>
      <c r="AI5" s="9" t="s">
        <v>14</v>
      </c>
      <c r="AJ5" s="9" t="s">
        <v>1</v>
      </c>
      <c r="AK5" s="9" t="s">
        <v>14</v>
      </c>
      <c r="AL5" s="9" t="s">
        <v>1</v>
      </c>
      <c r="AM5" s="9" t="s">
        <v>14</v>
      </c>
      <c r="AN5" s="9" t="s">
        <v>1</v>
      </c>
      <c r="AO5" s="9" t="s">
        <v>14</v>
      </c>
      <c r="AP5" s="9" t="s">
        <v>1</v>
      </c>
      <c r="AQ5" s="9" t="s">
        <v>14</v>
      </c>
      <c r="AR5" s="9" t="s">
        <v>1</v>
      </c>
      <c r="AS5" s="9" t="s">
        <v>14</v>
      </c>
      <c r="AT5" s="9" t="s">
        <v>1</v>
      </c>
      <c r="AU5" s="9" t="s">
        <v>14</v>
      </c>
      <c r="AV5" s="9" t="s">
        <v>1</v>
      </c>
      <c r="AW5" s="9" t="s">
        <v>14</v>
      </c>
      <c r="AX5" s="9" t="s">
        <v>1</v>
      </c>
      <c r="AY5" s="9" t="s">
        <v>14</v>
      </c>
      <c r="AZ5" s="9" t="s">
        <v>1</v>
      </c>
      <c r="BA5" s="9" t="s">
        <v>14</v>
      </c>
      <c r="BB5" s="9" t="s">
        <v>1</v>
      </c>
      <c r="BC5" s="9" t="s">
        <v>14</v>
      </c>
      <c r="BD5" s="9" t="s">
        <v>1</v>
      </c>
      <c r="BE5" s="9" t="s">
        <v>14</v>
      </c>
      <c r="BF5" s="9" t="s">
        <v>1</v>
      </c>
      <c r="BG5" s="9" t="s">
        <v>14</v>
      </c>
      <c r="BH5" s="9" t="s">
        <v>1</v>
      </c>
      <c r="BI5" s="9" t="s">
        <v>14</v>
      </c>
      <c r="BJ5" s="9" t="s">
        <v>1</v>
      </c>
      <c r="BK5" s="9" t="s">
        <v>14</v>
      </c>
      <c r="BL5" s="9" t="s">
        <v>1</v>
      </c>
      <c r="BM5" s="9" t="s">
        <v>14</v>
      </c>
      <c r="BN5" s="9" t="s">
        <v>1</v>
      </c>
      <c r="BO5" s="9" t="s">
        <v>14</v>
      </c>
      <c r="BP5" s="9" t="s">
        <v>1</v>
      </c>
      <c r="BQ5" s="9" t="s">
        <v>14</v>
      </c>
      <c r="BR5" s="9" t="s">
        <v>1</v>
      </c>
      <c r="BS5" s="9" t="s">
        <v>14</v>
      </c>
      <c r="BT5" s="9" t="s">
        <v>1</v>
      </c>
      <c r="BU5" s="9" t="s">
        <v>14</v>
      </c>
      <c r="BV5" s="9" t="s">
        <v>1</v>
      </c>
      <c r="BW5" s="9" t="s">
        <v>14</v>
      </c>
      <c r="BX5" s="9" t="s">
        <v>1</v>
      </c>
      <c r="BY5" s="9" t="s">
        <v>14</v>
      </c>
      <c r="BZ5" s="9" t="s">
        <v>1</v>
      </c>
      <c r="CA5" s="9" t="s">
        <v>14</v>
      </c>
      <c r="CB5" s="9" t="s">
        <v>1</v>
      </c>
      <c r="CC5" s="9" t="s">
        <v>14</v>
      </c>
      <c r="CD5" s="9" t="s">
        <v>1</v>
      </c>
      <c r="CE5" s="9" t="s">
        <v>14</v>
      </c>
      <c r="CF5" s="9" t="s">
        <v>1</v>
      </c>
      <c r="CG5" s="11" t="s">
        <v>14</v>
      </c>
      <c r="CH5" s="11" t="s">
        <v>1</v>
      </c>
      <c r="CI5" s="9" t="s">
        <v>14</v>
      </c>
      <c r="CJ5" s="9" t="s">
        <v>1</v>
      </c>
      <c r="CK5" s="9" t="s">
        <v>14</v>
      </c>
      <c r="CL5" s="9" t="s">
        <v>1</v>
      </c>
      <c r="CM5" s="9" t="s">
        <v>14</v>
      </c>
      <c r="CN5" s="9" t="s">
        <v>1</v>
      </c>
      <c r="CO5" s="9" t="s">
        <v>14</v>
      </c>
      <c r="CP5" s="9" t="s">
        <v>1</v>
      </c>
      <c r="CQ5" s="9" t="s">
        <v>14</v>
      </c>
      <c r="CR5" s="9" t="s">
        <v>1</v>
      </c>
      <c r="CS5" s="9" t="s">
        <v>14</v>
      </c>
      <c r="CT5" s="9" t="s">
        <v>1</v>
      </c>
      <c r="CU5" s="9" t="s">
        <v>14</v>
      </c>
      <c r="CV5" s="9" t="s">
        <v>1</v>
      </c>
      <c r="CW5" s="9" t="s">
        <v>14</v>
      </c>
      <c r="CX5" s="9" t="s">
        <v>1</v>
      </c>
      <c r="CY5" s="9" t="s">
        <v>14</v>
      </c>
      <c r="CZ5" s="9" t="s">
        <v>1</v>
      </c>
      <c r="DA5" s="9" t="s">
        <v>14</v>
      </c>
      <c r="DB5" s="9" t="s">
        <v>1</v>
      </c>
      <c r="DC5" s="9" t="s">
        <v>14</v>
      </c>
      <c r="DD5" s="9" t="s">
        <v>1</v>
      </c>
      <c r="DE5" s="9" t="s">
        <v>14</v>
      </c>
      <c r="DF5" s="9" t="s">
        <v>1</v>
      </c>
      <c r="DG5" s="9" t="s">
        <v>14</v>
      </c>
      <c r="DH5" s="9" t="s">
        <v>1</v>
      </c>
      <c r="DI5" s="9" t="s">
        <v>14</v>
      </c>
      <c r="DJ5" s="9" t="s">
        <v>1</v>
      </c>
      <c r="DK5" s="9" t="s">
        <v>14</v>
      </c>
      <c r="DL5" s="9" t="s">
        <v>1</v>
      </c>
      <c r="DM5" s="9" t="s">
        <v>14</v>
      </c>
      <c r="DN5" s="9" t="s">
        <v>1</v>
      </c>
      <c r="DO5" s="9" t="s">
        <v>14</v>
      </c>
      <c r="DP5" s="9" t="s">
        <v>1</v>
      </c>
      <c r="DQ5" s="9" t="s">
        <v>14</v>
      </c>
      <c r="DR5" s="9" t="s">
        <v>1</v>
      </c>
      <c r="DS5" s="9" t="s">
        <v>14</v>
      </c>
      <c r="DT5" s="9" t="s">
        <v>1</v>
      </c>
      <c r="DU5" s="9" t="s">
        <v>14</v>
      </c>
      <c r="DV5" s="9" t="s">
        <v>1</v>
      </c>
      <c r="DW5" s="9" t="s">
        <v>14</v>
      </c>
      <c r="DX5" s="9" t="s">
        <v>1</v>
      </c>
      <c r="DY5" s="9" t="s">
        <v>14</v>
      </c>
      <c r="DZ5" s="9" t="s">
        <v>1</v>
      </c>
      <c r="EA5" s="9" t="s">
        <v>14</v>
      </c>
      <c r="EB5" s="9" t="s">
        <v>1</v>
      </c>
      <c r="EC5" s="9" t="s">
        <v>14</v>
      </c>
      <c r="ED5" s="9" t="s">
        <v>1</v>
      </c>
      <c r="EE5" s="9" t="s">
        <v>14</v>
      </c>
      <c r="EF5" s="9" t="s">
        <v>1</v>
      </c>
      <c r="EG5" s="9" t="s">
        <v>14</v>
      </c>
      <c r="EH5" s="9" t="s">
        <v>1</v>
      </c>
      <c r="EI5" s="9" t="s">
        <v>14</v>
      </c>
      <c r="EJ5" s="9" t="s">
        <v>1</v>
      </c>
      <c r="EK5" s="9" t="s">
        <v>14</v>
      </c>
      <c r="EL5" s="9" t="s">
        <v>1</v>
      </c>
      <c r="EM5" s="9" t="s">
        <v>14</v>
      </c>
      <c r="EN5" s="9" t="s">
        <v>1</v>
      </c>
    </row>
    <row r="6" spans="1:144" x14ac:dyDescent="0.25">
      <c r="A6" s="12">
        <v>1</v>
      </c>
      <c r="B6" s="13" t="s">
        <v>15</v>
      </c>
      <c r="C6" s="14">
        <f t="shared" ref="C6:C50" si="0">E6+I6+AE6+CG6</f>
        <v>667421.37833000009</v>
      </c>
      <c r="D6" s="15">
        <f t="shared" ref="D6:D50" si="1">F6+J6+AF6+CH6</f>
        <v>518957.54703000002</v>
      </c>
      <c r="E6" s="14">
        <f>G6</f>
        <v>21216.799999999999</v>
      </c>
      <c r="F6" s="15">
        <f>H6</f>
        <v>15912</v>
      </c>
      <c r="G6" s="10">
        <v>21216.799999999999</v>
      </c>
      <c r="H6" s="5">
        <v>15912</v>
      </c>
      <c r="I6" s="14">
        <f>K6+M6+O6+Q6+S6+U6+W6+Y6+AA6+AC6</f>
        <v>243500.08518999998</v>
      </c>
      <c r="J6" s="15">
        <f>L6+N6+P6+R6+T6+V6+X6+Z6+AB6+AD6</f>
        <v>201654.28048000002</v>
      </c>
      <c r="K6" s="10">
        <v>11057.3</v>
      </c>
      <c r="L6" s="5">
        <v>6679.2749999999996</v>
      </c>
      <c r="M6" s="10">
        <v>0</v>
      </c>
      <c r="N6" s="5">
        <v>0</v>
      </c>
      <c r="O6" s="10">
        <v>0</v>
      </c>
      <c r="P6" s="5">
        <v>0</v>
      </c>
      <c r="Q6" s="10">
        <v>0</v>
      </c>
      <c r="R6" s="5">
        <v>0</v>
      </c>
      <c r="S6" s="10">
        <v>0</v>
      </c>
      <c r="T6" s="5">
        <v>0</v>
      </c>
      <c r="U6" s="10">
        <v>3956.1851900000001</v>
      </c>
      <c r="V6" s="5">
        <v>3956.1851900000001</v>
      </c>
      <c r="W6" s="10">
        <v>40384.699999999997</v>
      </c>
      <c r="X6" s="5">
        <v>32307</v>
      </c>
      <c r="Y6" s="10">
        <v>181153.5</v>
      </c>
      <c r="Z6" s="5">
        <v>153981</v>
      </c>
      <c r="AA6" s="10">
        <v>6948.4</v>
      </c>
      <c r="AB6" s="5">
        <v>4730.8202899999997</v>
      </c>
      <c r="AC6" s="10">
        <v>0</v>
      </c>
      <c r="AD6" s="5">
        <v>0</v>
      </c>
      <c r="AE6" s="14">
        <f>AG6+AI6+AK6+AM6+AO6+AQ6+AS6+AU6+AW6+AY6+BA6+BC6+BE6+BG6+BI6+BK6+BM6+BO6+BS6+BU6+BW6+BQ6+BY6+CA6+CC6+CE6</f>
        <v>340163.32970000006</v>
      </c>
      <c r="AF6" s="15">
        <f>AH6+AJ6+AL6+AN6+AP6+AR6+AT6+AV6+AX6+AZ6+BB6+BD6+BF6+BH6+BJ6+BL6+BN6+BP6+BT6+BV6+BX6+BR6+BZ6+CB6+CD6+CF6</f>
        <v>252300.25816999999</v>
      </c>
      <c r="AG6" s="10">
        <v>568.4</v>
      </c>
      <c r="AH6" s="5">
        <v>426.3</v>
      </c>
      <c r="AI6" s="10">
        <v>70746.100000000006</v>
      </c>
      <c r="AJ6" s="5">
        <v>53059.721299999997</v>
      </c>
      <c r="AK6" s="10">
        <v>178896.7</v>
      </c>
      <c r="AL6" s="5">
        <v>134172.64429999999</v>
      </c>
      <c r="AM6" s="10">
        <v>4283.8</v>
      </c>
      <c r="AN6" s="5">
        <v>3213</v>
      </c>
      <c r="AO6" s="10">
        <v>19608.099999999999</v>
      </c>
      <c r="AP6" s="5">
        <v>16789.55</v>
      </c>
      <c r="AQ6" s="10">
        <v>3747</v>
      </c>
      <c r="AR6" s="5">
        <v>2473.02</v>
      </c>
      <c r="AS6" s="10">
        <v>24093.4</v>
      </c>
      <c r="AT6" s="5">
        <v>15510.050999999999</v>
      </c>
      <c r="AU6" s="10">
        <v>10780.9</v>
      </c>
      <c r="AV6" s="5">
        <v>6945.5820000000003</v>
      </c>
      <c r="AW6" s="10">
        <v>14502.8</v>
      </c>
      <c r="AX6" s="5">
        <v>10267.665000000001</v>
      </c>
      <c r="AY6" s="10">
        <v>983.2</v>
      </c>
      <c r="AZ6" s="5">
        <v>737.4</v>
      </c>
      <c r="BA6" s="10">
        <v>0</v>
      </c>
      <c r="BB6" s="5">
        <v>0</v>
      </c>
      <c r="BC6" s="10">
        <v>1554.7</v>
      </c>
      <c r="BD6" s="5">
        <v>1166.02746</v>
      </c>
      <c r="BE6" s="10">
        <v>4729.8</v>
      </c>
      <c r="BF6" s="5">
        <v>3783</v>
      </c>
      <c r="BG6" s="10">
        <v>3.2</v>
      </c>
      <c r="BH6" s="5">
        <v>0</v>
      </c>
      <c r="BI6" s="10">
        <v>0</v>
      </c>
      <c r="BJ6" s="5">
        <v>0</v>
      </c>
      <c r="BK6" s="10">
        <v>351.2</v>
      </c>
      <c r="BL6" s="5">
        <v>263.40002000000004</v>
      </c>
      <c r="BM6" s="10">
        <v>723</v>
      </c>
      <c r="BN6" s="5">
        <v>542.25</v>
      </c>
      <c r="BO6" s="10">
        <v>366.6</v>
      </c>
      <c r="BP6" s="5">
        <v>274.95</v>
      </c>
      <c r="BQ6" s="10">
        <v>0</v>
      </c>
      <c r="BR6" s="5">
        <v>0</v>
      </c>
      <c r="BS6" s="10">
        <v>84.4</v>
      </c>
      <c r="BT6" s="5">
        <v>63.3</v>
      </c>
      <c r="BU6" s="10">
        <v>0.51</v>
      </c>
      <c r="BV6" s="5">
        <v>0.51</v>
      </c>
      <c r="BW6" s="10">
        <v>0</v>
      </c>
      <c r="BX6" s="5">
        <v>0</v>
      </c>
      <c r="BY6" s="10">
        <v>2099.1</v>
      </c>
      <c r="BZ6" s="5">
        <v>1574.325</v>
      </c>
      <c r="CA6" s="10">
        <v>46.3</v>
      </c>
      <c r="CB6" s="5">
        <v>46.3</v>
      </c>
      <c r="CC6" s="10">
        <v>565.41969999999992</v>
      </c>
      <c r="CD6" s="5">
        <v>0</v>
      </c>
      <c r="CE6" s="10">
        <v>1428.7</v>
      </c>
      <c r="CF6" s="5">
        <v>991.26208999999994</v>
      </c>
      <c r="CG6" s="16">
        <f>CI6+CK6+CM6+CO6+CQ6+CS6+CU6+CW6+CY6+DA6+DC6+DE6+DG6+DI6+DK6+DM6+DO6+DQ6+DS6+DU6+DW6+DY6+EA6+EC6+EE6+EG6+EI6+EK6+EM6</f>
        <v>62541.163439999997</v>
      </c>
      <c r="CH6" s="17">
        <f>CJ6+CL6+CN6+CP6+CR6+CT6+CV6+CX6+CZ6+DB6+DD6+DF6+DH6+DJ6+DL6+DN6+DP6+DR6+DT6+DV6+DX6+DZ6+EB6+ED6+EF6+EH6+EJ6+EL6+EN6</f>
        <v>49091.008379999999</v>
      </c>
      <c r="CI6" s="10">
        <v>0</v>
      </c>
      <c r="CJ6" s="5">
        <v>0</v>
      </c>
      <c r="CK6" s="10">
        <v>809.83799999999997</v>
      </c>
      <c r="CL6" s="5">
        <v>809.83799999999997</v>
      </c>
      <c r="CM6" s="10">
        <v>0</v>
      </c>
      <c r="CN6" s="5">
        <v>0</v>
      </c>
      <c r="CO6" s="10">
        <v>311.96271999999999</v>
      </c>
      <c r="CP6" s="5">
        <v>242.65116</v>
      </c>
      <c r="CQ6" s="10">
        <v>324.10000000000002</v>
      </c>
      <c r="CR6" s="5">
        <v>0</v>
      </c>
      <c r="CS6" s="10">
        <v>0</v>
      </c>
      <c r="CT6" s="5">
        <v>0</v>
      </c>
      <c r="CU6" s="10">
        <v>0</v>
      </c>
      <c r="CV6" s="5">
        <v>0</v>
      </c>
      <c r="CW6" s="10">
        <v>0</v>
      </c>
      <c r="CX6" s="5">
        <v>0</v>
      </c>
      <c r="CY6" s="10">
        <v>0</v>
      </c>
      <c r="CZ6" s="5">
        <v>0</v>
      </c>
      <c r="DA6" s="10">
        <v>6307.94</v>
      </c>
      <c r="DB6" s="5">
        <v>2593.3473199999999</v>
      </c>
      <c r="DC6" s="10">
        <v>0</v>
      </c>
      <c r="DD6" s="5">
        <v>0</v>
      </c>
      <c r="DE6" s="10">
        <v>910</v>
      </c>
      <c r="DF6" s="5">
        <v>910</v>
      </c>
      <c r="DG6" s="10">
        <v>0</v>
      </c>
      <c r="DH6" s="5">
        <v>0</v>
      </c>
      <c r="DI6" s="10">
        <v>0</v>
      </c>
      <c r="DJ6" s="5">
        <v>0</v>
      </c>
      <c r="DK6" s="10">
        <v>0</v>
      </c>
      <c r="DL6" s="5">
        <v>0</v>
      </c>
      <c r="DM6" s="10">
        <v>24.88344</v>
      </c>
      <c r="DN6" s="5">
        <v>24.88344</v>
      </c>
      <c r="DO6" s="10">
        <v>453.9</v>
      </c>
      <c r="DP6" s="5">
        <v>323.3</v>
      </c>
      <c r="DQ6" s="10">
        <v>234</v>
      </c>
      <c r="DR6" s="5">
        <v>198.43199999999999</v>
      </c>
      <c r="DS6" s="10">
        <v>0</v>
      </c>
      <c r="DT6" s="5">
        <v>0</v>
      </c>
      <c r="DU6" s="10">
        <v>0</v>
      </c>
      <c r="DV6" s="5">
        <v>0</v>
      </c>
      <c r="DW6" s="10">
        <v>0</v>
      </c>
      <c r="DX6" s="5">
        <v>0</v>
      </c>
      <c r="DY6" s="10">
        <v>598.47328000000005</v>
      </c>
      <c r="DZ6" s="5">
        <v>598.47328000000005</v>
      </c>
      <c r="EA6" s="10">
        <v>21305.279999999999</v>
      </c>
      <c r="EB6" s="5">
        <v>13556.869000000001</v>
      </c>
      <c r="EC6" s="10">
        <v>9481.2559999999994</v>
      </c>
      <c r="ED6" s="5">
        <v>8053.6841799999993</v>
      </c>
      <c r="EE6" s="10">
        <v>130.03</v>
      </c>
      <c r="EF6" s="5">
        <v>130.03</v>
      </c>
      <c r="EG6" s="10">
        <v>6000</v>
      </c>
      <c r="EH6" s="5">
        <v>6000</v>
      </c>
      <c r="EI6" s="10">
        <v>15649.5</v>
      </c>
      <c r="EJ6" s="5">
        <v>15649.5</v>
      </c>
      <c r="EK6" s="10">
        <v>0</v>
      </c>
      <c r="EL6" s="5">
        <v>0</v>
      </c>
      <c r="EM6" s="10">
        <v>0</v>
      </c>
      <c r="EN6" s="20">
        <v>0</v>
      </c>
    </row>
    <row r="7" spans="1:144" x14ac:dyDescent="0.25">
      <c r="A7" s="12">
        <v>2</v>
      </c>
      <c r="B7" s="13" t="s">
        <v>16</v>
      </c>
      <c r="C7" s="14">
        <f t="shared" si="0"/>
        <v>1005812.2932100001</v>
      </c>
      <c r="D7" s="15">
        <f t="shared" si="1"/>
        <v>782715.89714000002</v>
      </c>
      <c r="E7" s="14">
        <f t="shared" ref="E7:F50" si="2">G7</f>
        <v>61424.1</v>
      </c>
      <c r="F7" s="15">
        <f t="shared" si="2"/>
        <v>46068</v>
      </c>
      <c r="G7" s="10">
        <v>61424.1</v>
      </c>
      <c r="H7" s="5">
        <v>46068</v>
      </c>
      <c r="I7" s="14">
        <f t="shared" ref="I7:I50" si="3">K7+M7+O7+Q7+S7+U7+W7+Y7+AA7+AC7</f>
        <v>324587.59506000002</v>
      </c>
      <c r="J7" s="15">
        <f t="shared" ref="J7:J50" si="4">L7+N7+P7+R7+T7+V7+X7+Z7+AB7+AD7</f>
        <v>260270.48379</v>
      </c>
      <c r="K7" s="10">
        <v>18697.2</v>
      </c>
      <c r="L7" s="5">
        <v>12075.5</v>
      </c>
      <c r="M7" s="10">
        <v>0</v>
      </c>
      <c r="N7" s="5">
        <v>0</v>
      </c>
      <c r="O7" s="10">
        <v>0</v>
      </c>
      <c r="P7" s="5">
        <v>0</v>
      </c>
      <c r="Q7" s="10">
        <v>0</v>
      </c>
      <c r="R7" s="5">
        <v>0</v>
      </c>
      <c r="S7" s="10">
        <v>0</v>
      </c>
      <c r="T7" s="5">
        <v>0</v>
      </c>
      <c r="U7" s="10">
        <v>13715.395060000001</v>
      </c>
      <c r="V7" s="5">
        <v>5715.3950600000007</v>
      </c>
      <c r="W7" s="10">
        <v>3887.2</v>
      </c>
      <c r="X7" s="5">
        <v>3110</v>
      </c>
      <c r="Y7" s="10">
        <v>273195.40000000002</v>
      </c>
      <c r="Z7" s="5">
        <v>232216</v>
      </c>
      <c r="AA7" s="10">
        <v>15092.4</v>
      </c>
      <c r="AB7" s="5">
        <v>7153.5887300000004</v>
      </c>
      <c r="AC7" s="10">
        <v>0</v>
      </c>
      <c r="AD7" s="5">
        <v>0</v>
      </c>
      <c r="AE7" s="14">
        <f t="shared" ref="AE7:AE50" si="5">AG7+AI7+AK7+AM7+AO7+AQ7+AS7+AU7+AW7+AY7+BA7+BC7+BE7+BG7+BI7+BK7+BM7+BO7+BS7+BU7+BW7+BQ7+BY7+CA7+CC7+CE7</f>
        <v>537163.89260000025</v>
      </c>
      <c r="AF7" s="15">
        <f t="shared" ref="AF7:AF50" si="6">AH7+AJ7+AL7+AN7+AP7+AR7+AT7+AV7+AX7+AZ7+BB7+BD7+BF7+BH7+BJ7+BL7+BN7+BP7+BT7+BV7+BX7+BR7+BZ7+CB7+CD7+CF7</f>
        <v>401991.94900000002</v>
      </c>
      <c r="AG7" s="10">
        <v>976.8</v>
      </c>
      <c r="AH7" s="5">
        <v>732.6</v>
      </c>
      <c r="AI7" s="10">
        <v>156055.29999999999</v>
      </c>
      <c r="AJ7" s="5">
        <v>117041.6263</v>
      </c>
      <c r="AK7" s="10">
        <v>284217.40000000002</v>
      </c>
      <c r="AL7" s="5">
        <v>213163.2034</v>
      </c>
      <c r="AM7" s="10">
        <v>6468.7</v>
      </c>
      <c r="AN7" s="5">
        <v>4851.6750000000002</v>
      </c>
      <c r="AO7" s="10">
        <v>30935.5</v>
      </c>
      <c r="AP7" s="5">
        <v>27531.22</v>
      </c>
      <c r="AQ7" s="10">
        <v>6380.4</v>
      </c>
      <c r="AR7" s="5">
        <v>4211.0640000000003</v>
      </c>
      <c r="AS7" s="10">
        <v>10013.4</v>
      </c>
      <c r="AT7" s="5">
        <v>5872.1559999999999</v>
      </c>
      <c r="AU7" s="10">
        <v>5811.4</v>
      </c>
      <c r="AV7" s="5">
        <v>3537.1080000000002</v>
      </c>
      <c r="AW7" s="10">
        <v>11127.2</v>
      </c>
      <c r="AX7" s="5">
        <v>7317.2910000000002</v>
      </c>
      <c r="AY7" s="10">
        <v>1078</v>
      </c>
      <c r="AZ7" s="5">
        <v>808.5</v>
      </c>
      <c r="BA7" s="10">
        <v>1480.7</v>
      </c>
      <c r="BB7" s="5">
        <v>170.90899999999999</v>
      </c>
      <c r="BC7" s="10">
        <v>1387.6</v>
      </c>
      <c r="BD7" s="5">
        <v>1040.69992</v>
      </c>
      <c r="BE7" s="10">
        <v>8823.5</v>
      </c>
      <c r="BF7" s="5">
        <v>7057</v>
      </c>
      <c r="BG7" s="10">
        <v>4.4000000000000004</v>
      </c>
      <c r="BH7" s="5">
        <v>0</v>
      </c>
      <c r="BI7" s="10">
        <v>0</v>
      </c>
      <c r="BJ7" s="5">
        <v>0</v>
      </c>
      <c r="BK7" s="10">
        <v>363.3</v>
      </c>
      <c r="BL7" s="5">
        <v>272.47500000000002</v>
      </c>
      <c r="BM7" s="10">
        <v>749.5</v>
      </c>
      <c r="BN7" s="5">
        <v>562.125</v>
      </c>
      <c r="BO7" s="10">
        <v>378.6</v>
      </c>
      <c r="BP7" s="5">
        <v>283.95</v>
      </c>
      <c r="BQ7" s="10">
        <v>0</v>
      </c>
      <c r="BR7" s="5">
        <v>0</v>
      </c>
      <c r="BS7" s="10">
        <v>82.3</v>
      </c>
      <c r="BT7" s="5">
        <v>61.725000000000001</v>
      </c>
      <c r="BU7" s="10">
        <v>0.54</v>
      </c>
      <c r="BV7" s="5">
        <v>0.54</v>
      </c>
      <c r="BW7" s="10">
        <v>3874.1</v>
      </c>
      <c r="BX7" s="5">
        <v>2905.5749999999998</v>
      </c>
      <c r="BY7" s="10">
        <v>3098.6</v>
      </c>
      <c r="BZ7" s="5">
        <v>2323.9499999999998</v>
      </c>
      <c r="CA7" s="10">
        <v>63</v>
      </c>
      <c r="CB7" s="5">
        <v>63</v>
      </c>
      <c r="CC7" s="10">
        <v>941.65260000000001</v>
      </c>
      <c r="CD7" s="5">
        <v>0</v>
      </c>
      <c r="CE7" s="10">
        <v>2852</v>
      </c>
      <c r="CF7" s="5">
        <v>2183.55638</v>
      </c>
      <c r="CG7" s="16">
        <f t="shared" ref="CG7:CG50" si="7">CI7+CK7+CM7+CO7+CQ7+CS7+CU7+CW7+CY7+DA7+DC7+DE7+DG7+DI7+DK7+DM7+DO7+DQ7+DS7+DU7+DW7+DY7+EA7+EC7+EE7+EG7+EI7+EK7+EM7</f>
        <v>82636.705549999999</v>
      </c>
      <c r="CH7" s="17">
        <f t="shared" ref="CH7:CH50" si="8">CJ7+CL7+CN7+CP7+CR7+CT7+CV7+CX7+CZ7+DB7+DD7+DF7+DH7+DJ7+DL7+DN7+DP7+DR7+DT7+DV7+DX7+DZ7+EB7+ED7+EF7+EH7+EJ7+EL7+EN7</f>
        <v>74385.464350000009</v>
      </c>
      <c r="CI7" s="10">
        <v>0</v>
      </c>
      <c r="CJ7" s="5">
        <v>0</v>
      </c>
      <c r="CK7" s="10">
        <v>1669.6759999999999</v>
      </c>
      <c r="CL7" s="5">
        <v>1490</v>
      </c>
      <c r="CM7" s="10">
        <v>0</v>
      </c>
      <c r="CN7" s="5">
        <v>0</v>
      </c>
      <c r="CO7" s="10">
        <v>527.64199999999994</v>
      </c>
      <c r="CP7" s="5">
        <v>397.46217000000001</v>
      </c>
      <c r="CQ7" s="10">
        <v>0</v>
      </c>
      <c r="CR7" s="5">
        <v>0</v>
      </c>
      <c r="CS7" s="10">
        <v>679.4</v>
      </c>
      <c r="CT7" s="5">
        <v>679.4</v>
      </c>
      <c r="CU7" s="10">
        <v>830.2</v>
      </c>
      <c r="CV7" s="5">
        <v>0</v>
      </c>
      <c r="CW7" s="10">
        <v>0</v>
      </c>
      <c r="CX7" s="5">
        <v>0</v>
      </c>
      <c r="CY7" s="10">
        <v>0</v>
      </c>
      <c r="CZ7" s="5">
        <v>0</v>
      </c>
      <c r="DA7" s="10">
        <v>0</v>
      </c>
      <c r="DB7" s="5">
        <v>0</v>
      </c>
      <c r="DC7" s="10">
        <v>0</v>
      </c>
      <c r="DD7" s="5">
        <v>0</v>
      </c>
      <c r="DE7" s="10">
        <v>3943</v>
      </c>
      <c r="DF7" s="5">
        <v>3943</v>
      </c>
      <c r="DG7" s="10">
        <v>0</v>
      </c>
      <c r="DH7" s="5">
        <v>0</v>
      </c>
      <c r="DI7" s="10">
        <v>1827</v>
      </c>
      <c r="DJ7" s="5">
        <v>1827</v>
      </c>
      <c r="DK7" s="10">
        <v>0</v>
      </c>
      <c r="DL7" s="5">
        <v>0</v>
      </c>
      <c r="DM7" s="10">
        <v>121.82500999999999</v>
      </c>
      <c r="DN7" s="5">
        <v>121.82500999999999</v>
      </c>
      <c r="DO7" s="10">
        <v>906.7</v>
      </c>
      <c r="DP7" s="5">
        <v>536.29999999999995</v>
      </c>
      <c r="DQ7" s="10">
        <v>366.3</v>
      </c>
      <c r="DR7" s="5">
        <v>366.3</v>
      </c>
      <c r="DS7" s="10">
        <v>0</v>
      </c>
      <c r="DT7" s="5">
        <v>0</v>
      </c>
      <c r="DU7" s="10">
        <v>0</v>
      </c>
      <c r="DV7" s="5">
        <v>0</v>
      </c>
      <c r="DW7" s="10">
        <v>0</v>
      </c>
      <c r="DX7" s="5">
        <v>0</v>
      </c>
      <c r="DY7" s="10">
        <v>2417.17254</v>
      </c>
      <c r="DZ7" s="5">
        <v>2417.17254</v>
      </c>
      <c r="EA7" s="10">
        <v>17895.8</v>
      </c>
      <c r="EB7" s="5">
        <v>12782.165630000001</v>
      </c>
      <c r="EC7" s="10">
        <v>7017.2</v>
      </c>
      <c r="ED7" s="5">
        <v>5390.049</v>
      </c>
      <c r="EE7" s="10">
        <v>103.99</v>
      </c>
      <c r="EF7" s="5">
        <v>103.99</v>
      </c>
      <c r="EG7" s="10">
        <v>7500</v>
      </c>
      <c r="EH7" s="5">
        <v>7500</v>
      </c>
      <c r="EI7" s="10">
        <v>36830.800000000003</v>
      </c>
      <c r="EJ7" s="5">
        <v>36830.800000000003</v>
      </c>
      <c r="EK7" s="10">
        <v>0</v>
      </c>
      <c r="EL7" s="5">
        <v>0</v>
      </c>
      <c r="EM7" s="10">
        <v>0</v>
      </c>
      <c r="EN7" s="20">
        <v>0</v>
      </c>
    </row>
    <row r="8" spans="1:144" x14ac:dyDescent="0.25">
      <c r="A8" s="12">
        <v>3</v>
      </c>
      <c r="B8" s="13" t="s">
        <v>17</v>
      </c>
      <c r="C8" s="14">
        <f t="shared" si="0"/>
        <v>614230.32972000015</v>
      </c>
      <c r="D8" s="15">
        <f t="shared" si="1"/>
        <v>496545.10762000002</v>
      </c>
      <c r="E8" s="14">
        <f t="shared" si="2"/>
        <v>39571.5</v>
      </c>
      <c r="F8" s="15">
        <f t="shared" si="2"/>
        <v>29679</v>
      </c>
      <c r="G8" s="10">
        <v>39571.5</v>
      </c>
      <c r="H8" s="5">
        <v>29679</v>
      </c>
      <c r="I8" s="14">
        <f t="shared" si="3"/>
        <v>275906.59999999998</v>
      </c>
      <c r="J8" s="15">
        <f t="shared" si="4"/>
        <v>231168.81278000001</v>
      </c>
      <c r="K8" s="10">
        <v>6636.4</v>
      </c>
      <c r="L8" s="5">
        <v>4286.2</v>
      </c>
      <c r="M8" s="10">
        <v>0</v>
      </c>
      <c r="N8" s="5">
        <v>0</v>
      </c>
      <c r="O8" s="10">
        <v>0</v>
      </c>
      <c r="P8" s="5">
        <v>0</v>
      </c>
      <c r="Q8" s="10">
        <v>0</v>
      </c>
      <c r="R8" s="5">
        <v>0</v>
      </c>
      <c r="S8" s="10">
        <v>0</v>
      </c>
      <c r="T8" s="5">
        <v>0</v>
      </c>
      <c r="U8" s="10">
        <v>0</v>
      </c>
      <c r="V8" s="5">
        <v>0</v>
      </c>
      <c r="W8" s="10">
        <v>40778.199999999997</v>
      </c>
      <c r="X8" s="5">
        <v>32623</v>
      </c>
      <c r="Y8" s="10">
        <v>225365.3</v>
      </c>
      <c r="Z8" s="5">
        <v>191561</v>
      </c>
      <c r="AA8" s="10">
        <v>3126.7</v>
      </c>
      <c r="AB8" s="5">
        <v>2698.6127799999999</v>
      </c>
      <c r="AC8" s="10">
        <v>0</v>
      </c>
      <c r="AD8" s="5">
        <v>0</v>
      </c>
      <c r="AE8" s="14">
        <f t="shared" si="5"/>
        <v>250382.60840000008</v>
      </c>
      <c r="AF8" s="15">
        <f t="shared" si="6"/>
        <v>187784.48048</v>
      </c>
      <c r="AG8" s="10">
        <v>449.5</v>
      </c>
      <c r="AH8" s="5">
        <v>337.125</v>
      </c>
      <c r="AI8" s="10">
        <v>37844.199999999997</v>
      </c>
      <c r="AJ8" s="5">
        <v>28383.3426</v>
      </c>
      <c r="AK8" s="10">
        <v>151959.20000000001</v>
      </c>
      <c r="AL8" s="5">
        <v>113969.50290000001</v>
      </c>
      <c r="AM8" s="10">
        <v>4400.6000000000004</v>
      </c>
      <c r="AN8" s="5">
        <v>3300.6</v>
      </c>
      <c r="AO8" s="10">
        <v>21014.3</v>
      </c>
      <c r="AP8" s="5">
        <v>18118.25</v>
      </c>
      <c r="AQ8" s="10">
        <v>2765.5</v>
      </c>
      <c r="AR8" s="5">
        <v>1825.23</v>
      </c>
      <c r="AS8" s="10">
        <v>9582.6</v>
      </c>
      <c r="AT8" s="5">
        <v>6461.5280000000002</v>
      </c>
      <c r="AU8" s="10">
        <v>4872.3</v>
      </c>
      <c r="AV8" s="5">
        <v>3340.3220000000001</v>
      </c>
      <c r="AW8" s="10">
        <v>8002.5</v>
      </c>
      <c r="AX8" s="5">
        <v>5055.7070000000003</v>
      </c>
      <c r="AY8" s="10">
        <v>944.8</v>
      </c>
      <c r="AZ8" s="5">
        <v>708.6</v>
      </c>
      <c r="BA8" s="10">
        <v>0</v>
      </c>
      <c r="BB8" s="5">
        <v>0</v>
      </c>
      <c r="BC8" s="10">
        <v>674.6</v>
      </c>
      <c r="BD8" s="5">
        <v>505.94996000000003</v>
      </c>
      <c r="BE8" s="10">
        <v>2771.7</v>
      </c>
      <c r="BF8" s="5">
        <v>2218</v>
      </c>
      <c r="BG8" s="10">
        <v>3.1</v>
      </c>
      <c r="BH8" s="5">
        <v>0</v>
      </c>
      <c r="BI8" s="10">
        <v>0</v>
      </c>
      <c r="BJ8" s="5">
        <v>0</v>
      </c>
      <c r="BK8" s="10">
        <v>351.2</v>
      </c>
      <c r="BL8" s="5">
        <v>263.40002000000004</v>
      </c>
      <c r="BM8" s="10">
        <v>407.7</v>
      </c>
      <c r="BN8" s="5">
        <v>305.77499999999998</v>
      </c>
      <c r="BO8" s="10">
        <v>366.6</v>
      </c>
      <c r="BP8" s="5">
        <v>274.95</v>
      </c>
      <c r="BQ8" s="10">
        <v>0</v>
      </c>
      <c r="BR8" s="5">
        <v>0</v>
      </c>
      <c r="BS8" s="10">
        <v>88.2</v>
      </c>
      <c r="BT8" s="5">
        <v>66.150000000000006</v>
      </c>
      <c r="BU8" s="10">
        <v>0.51</v>
      </c>
      <c r="BV8" s="5">
        <v>0.51</v>
      </c>
      <c r="BW8" s="10">
        <v>0</v>
      </c>
      <c r="BX8" s="5">
        <v>0</v>
      </c>
      <c r="BY8" s="10">
        <v>2498.9</v>
      </c>
      <c r="BZ8" s="5">
        <v>1874.175</v>
      </c>
      <c r="CA8" s="10">
        <v>31</v>
      </c>
      <c r="CB8" s="5">
        <v>14.6</v>
      </c>
      <c r="CC8" s="10">
        <v>414.4984</v>
      </c>
      <c r="CD8" s="5">
        <v>1</v>
      </c>
      <c r="CE8" s="10">
        <v>939.1</v>
      </c>
      <c r="CF8" s="5">
        <v>759.76300000000003</v>
      </c>
      <c r="CG8" s="16">
        <f t="shared" si="7"/>
        <v>48369.621319999998</v>
      </c>
      <c r="CH8" s="17">
        <f t="shared" si="8"/>
        <v>47912.814359999997</v>
      </c>
      <c r="CI8" s="10">
        <v>0</v>
      </c>
      <c r="CJ8" s="5">
        <v>0</v>
      </c>
      <c r="CK8" s="10">
        <v>89.837999999999994</v>
      </c>
      <c r="CL8" s="5">
        <v>89.837999999999994</v>
      </c>
      <c r="CM8" s="10">
        <v>0</v>
      </c>
      <c r="CN8" s="5">
        <v>0</v>
      </c>
      <c r="CO8" s="10">
        <v>162.01056</v>
      </c>
      <c r="CP8" s="5">
        <v>127.294</v>
      </c>
      <c r="CQ8" s="10">
        <v>0</v>
      </c>
      <c r="CR8" s="5">
        <v>0</v>
      </c>
      <c r="CS8" s="10">
        <v>0</v>
      </c>
      <c r="CT8" s="5">
        <v>0</v>
      </c>
      <c r="CU8" s="10">
        <v>0</v>
      </c>
      <c r="CV8" s="5">
        <v>0</v>
      </c>
      <c r="CW8" s="10">
        <v>0</v>
      </c>
      <c r="CX8" s="5">
        <v>0</v>
      </c>
      <c r="CY8" s="10">
        <v>0</v>
      </c>
      <c r="CZ8" s="5">
        <v>0</v>
      </c>
      <c r="DA8" s="10">
        <v>2518.6</v>
      </c>
      <c r="DB8" s="5">
        <v>2518.6</v>
      </c>
      <c r="DC8" s="10">
        <v>0</v>
      </c>
      <c r="DD8" s="5">
        <v>0</v>
      </c>
      <c r="DE8" s="10">
        <v>0</v>
      </c>
      <c r="DF8" s="5">
        <v>0</v>
      </c>
      <c r="DG8" s="10">
        <v>0</v>
      </c>
      <c r="DH8" s="5">
        <v>0</v>
      </c>
      <c r="DI8" s="10">
        <v>1053.7</v>
      </c>
      <c r="DJ8" s="5">
        <v>1053.7</v>
      </c>
      <c r="DK8" s="10">
        <v>0</v>
      </c>
      <c r="DL8" s="5">
        <v>0</v>
      </c>
      <c r="DM8" s="10">
        <v>0</v>
      </c>
      <c r="DN8" s="5">
        <v>0</v>
      </c>
      <c r="DO8" s="10">
        <v>200.8</v>
      </c>
      <c r="DP8" s="5">
        <v>200.8</v>
      </c>
      <c r="DQ8" s="10">
        <v>0</v>
      </c>
      <c r="DR8" s="5">
        <v>0</v>
      </c>
      <c r="DS8" s="10">
        <v>0</v>
      </c>
      <c r="DT8" s="5">
        <v>0</v>
      </c>
      <c r="DU8" s="10">
        <v>0</v>
      </c>
      <c r="DV8" s="5">
        <v>0</v>
      </c>
      <c r="DW8" s="10">
        <v>0</v>
      </c>
      <c r="DX8" s="5">
        <v>0</v>
      </c>
      <c r="DY8" s="10">
        <v>1249.2827600000001</v>
      </c>
      <c r="DZ8" s="5">
        <v>1249.2827600000001</v>
      </c>
      <c r="EA8" s="10">
        <v>19571.599999999999</v>
      </c>
      <c r="EB8" s="5">
        <v>19571.599999999999</v>
      </c>
      <c r="EC8" s="10">
        <v>3282.9</v>
      </c>
      <c r="ED8" s="5">
        <v>3282.9</v>
      </c>
      <c r="EE8" s="10">
        <v>460.89</v>
      </c>
      <c r="EF8" s="5">
        <v>38.799599999999998</v>
      </c>
      <c r="EG8" s="10">
        <v>6000</v>
      </c>
      <c r="EH8" s="5">
        <v>6000</v>
      </c>
      <c r="EI8" s="10">
        <v>13780</v>
      </c>
      <c r="EJ8" s="5">
        <v>13780</v>
      </c>
      <c r="EK8" s="10">
        <v>0</v>
      </c>
      <c r="EL8" s="5">
        <v>0</v>
      </c>
      <c r="EM8" s="10">
        <v>0</v>
      </c>
      <c r="EN8" s="20">
        <v>0</v>
      </c>
    </row>
    <row r="9" spans="1:144" x14ac:dyDescent="0.25">
      <c r="A9" s="12">
        <v>4</v>
      </c>
      <c r="B9" s="13" t="s">
        <v>18</v>
      </c>
      <c r="C9" s="14">
        <f t="shared" si="0"/>
        <v>663167.77144000004</v>
      </c>
      <c r="D9" s="15">
        <f t="shared" si="1"/>
        <v>520212.57739999995</v>
      </c>
      <c r="E9" s="14">
        <f t="shared" si="2"/>
        <v>34408.400000000001</v>
      </c>
      <c r="F9" s="15">
        <f t="shared" si="2"/>
        <v>25806</v>
      </c>
      <c r="G9" s="10">
        <v>34408.400000000001</v>
      </c>
      <c r="H9" s="5">
        <v>25806</v>
      </c>
      <c r="I9" s="14">
        <f t="shared" si="3"/>
        <v>290966.89999999997</v>
      </c>
      <c r="J9" s="15">
        <f t="shared" si="4"/>
        <v>234803.52471999999</v>
      </c>
      <c r="K9" s="10">
        <v>8118.8</v>
      </c>
      <c r="L9" s="5">
        <v>5010.5435299999999</v>
      </c>
      <c r="M9" s="10">
        <v>0</v>
      </c>
      <c r="N9" s="5">
        <v>0</v>
      </c>
      <c r="O9" s="10">
        <v>0</v>
      </c>
      <c r="P9" s="5">
        <v>0</v>
      </c>
      <c r="Q9" s="10">
        <v>0</v>
      </c>
      <c r="R9" s="5">
        <v>0</v>
      </c>
      <c r="S9" s="10">
        <v>0</v>
      </c>
      <c r="T9" s="5">
        <v>0</v>
      </c>
      <c r="U9" s="10">
        <v>10000</v>
      </c>
      <c r="V9" s="5">
        <v>3999.6811899999998</v>
      </c>
      <c r="W9" s="10">
        <v>83130.2</v>
      </c>
      <c r="X9" s="5">
        <v>66505</v>
      </c>
      <c r="Y9" s="10">
        <v>176568.8</v>
      </c>
      <c r="Z9" s="5">
        <v>150084</v>
      </c>
      <c r="AA9" s="10">
        <v>13149.1</v>
      </c>
      <c r="AB9" s="5">
        <v>9204.2999999999993</v>
      </c>
      <c r="AC9" s="10">
        <v>0</v>
      </c>
      <c r="AD9" s="5">
        <v>0</v>
      </c>
      <c r="AE9" s="14">
        <f t="shared" si="5"/>
        <v>255065.21549999999</v>
      </c>
      <c r="AF9" s="15">
        <f t="shared" si="6"/>
        <v>191964.33948999995</v>
      </c>
      <c r="AG9" s="10">
        <v>473.6</v>
      </c>
      <c r="AH9" s="5">
        <v>355.2</v>
      </c>
      <c r="AI9" s="10">
        <v>55786.1</v>
      </c>
      <c r="AJ9" s="5">
        <v>41839.722900000001</v>
      </c>
      <c r="AK9" s="10">
        <v>149485.1</v>
      </c>
      <c r="AL9" s="5">
        <v>112113.8416</v>
      </c>
      <c r="AM9" s="10">
        <v>4754.6000000000004</v>
      </c>
      <c r="AN9" s="5">
        <v>3566.1</v>
      </c>
      <c r="AO9" s="10">
        <v>21326.799999999999</v>
      </c>
      <c r="AP9" s="5">
        <v>17931.759969999999</v>
      </c>
      <c r="AQ9" s="10">
        <v>2780.5</v>
      </c>
      <c r="AR9" s="5">
        <v>1835.13</v>
      </c>
      <c r="AS9" s="10">
        <v>4282</v>
      </c>
      <c r="AT9" s="5">
        <v>2755.02</v>
      </c>
      <c r="AU9" s="10">
        <v>1819.4</v>
      </c>
      <c r="AV9" s="5">
        <v>1204.951</v>
      </c>
      <c r="AW9" s="10">
        <v>4963.7</v>
      </c>
      <c r="AX9" s="5">
        <v>3584.6790000000001</v>
      </c>
      <c r="AY9" s="10">
        <v>969</v>
      </c>
      <c r="AZ9" s="5">
        <v>726.9</v>
      </c>
      <c r="BA9" s="10">
        <v>0</v>
      </c>
      <c r="BB9" s="5">
        <v>0</v>
      </c>
      <c r="BC9" s="10">
        <v>1653.9</v>
      </c>
      <c r="BD9" s="5">
        <v>1240.425</v>
      </c>
      <c r="BE9" s="10">
        <v>1455.3</v>
      </c>
      <c r="BF9" s="5">
        <v>1165</v>
      </c>
      <c r="BG9" s="10">
        <v>3.8</v>
      </c>
      <c r="BH9" s="5">
        <v>0</v>
      </c>
      <c r="BI9" s="10">
        <v>0</v>
      </c>
      <c r="BJ9" s="5">
        <v>0</v>
      </c>
      <c r="BK9" s="10">
        <v>351.2</v>
      </c>
      <c r="BL9" s="5">
        <v>263.40002000000004</v>
      </c>
      <c r="BM9" s="10">
        <v>373.7</v>
      </c>
      <c r="BN9" s="5">
        <v>280.27499999999998</v>
      </c>
      <c r="BO9" s="10">
        <v>366.6</v>
      </c>
      <c r="BP9" s="5">
        <v>274.95</v>
      </c>
      <c r="BQ9" s="10">
        <v>0</v>
      </c>
      <c r="BR9" s="5">
        <v>0</v>
      </c>
      <c r="BS9" s="10">
        <v>57.2</v>
      </c>
      <c r="BT9" s="5">
        <v>42.9</v>
      </c>
      <c r="BU9" s="10">
        <v>0.51</v>
      </c>
      <c r="BV9" s="5">
        <v>0.51</v>
      </c>
      <c r="BW9" s="10">
        <v>0</v>
      </c>
      <c r="BX9" s="5">
        <v>0</v>
      </c>
      <c r="BY9" s="10">
        <v>2498.9</v>
      </c>
      <c r="BZ9" s="5">
        <v>1874.175</v>
      </c>
      <c r="CA9" s="10">
        <v>5</v>
      </c>
      <c r="CB9" s="5">
        <v>5</v>
      </c>
      <c r="CC9" s="10">
        <v>464.80549999999999</v>
      </c>
      <c r="CD9" s="5">
        <v>0</v>
      </c>
      <c r="CE9" s="10">
        <v>1193.5</v>
      </c>
      <c r="CF9" s="5">
        <v>904.4</v>
      </c>
      <c r="CG9" s="16">
        <f t="shared" si="7"/>
        <v>82727.255940000003</v>
      </c>
      <c r="CH9" s="17">
        <f t="shared" si="8"/>
        <v>67638.713190000009</v>
      </c>
      <c r="CI9" s="10">
        <v>0</v>
      </c>
      <c r="CJ9" s="5">
        <v>0</v>
      </c>
      <c r="CK9" s="10">
        <v>1349.5140000000001</v>
      </c>
      <c r="CL9" s="5">
        <v>1349.5140000000001</v>
      </c>
      <c r="CM9" s="10">
        <v>0</v>
      </c>
      <c r="CN9" s="5">
        <v>0</v>
      </c>
      <c r="CO9" s="10">
        <v>194.76012</v>
      </c>
      <c r="CP9" s="5">
        <v>151.36437000000001</v>
      </c>
      <c r="CQ9" s="10">
        <v>648.29999999999995</v>
      </c>
      <c r="CR9" s="5">
        <v>0</v>
      </c>
      <c r="CS9" s="10">
        <v>0</v>
      </c>
      <c r="CT9" s="5">
        <v>0</v>
      </c>
      <c r="CU9" s="10">
        <v>435.8</v>
      </c>
      <c r="CV9" s="5">
        <v>0</v>
      </c>
      <c r="CW9" s="10">
        <v>0</v>
      </c>
      <c r="CX9" s="5">
        <v>0</v>
      </c>
      <c r="CY9" s="10">
        <v>0</v>
      </c>
      <c r="CZ9" s="5">
        <v>0</v>
      </c>
      <c r="DA9" s="10">
        <v>2487.1999999999998</v>
      </c>
      <c r="DB9" s="5">
        <v>2487.1999999999998</v>
      </c>
      <c r="DC9" s="10">
        <v>0</v>
      </c>
      <c r="DD9" s="5">
        <v>0</v>
      </c>
      <c r="DE9" s="10">
        <v>0</v>
      </c>
      <c r="DF9" s="5">
        <v>0</v>
      </c>
      <c r="DG9" s="10">
        <v>0</v>
      </c>
      <c r="DH9" s="5">
        <v>0</v>
      </c>
      <c r="DI9" s="10">
        <v>1044</v>
      </c>
      <c r="DJ9" s="5">
        <v>1044</v>
      </c>
      <c r="DK9" s="10">
        <v>0</v>
      </c>
      <c r="DL9" s="5">
        <v>0</v>
      </c>
      <c r="DM9" s="10">
        <v>46.656400000000005</v>
      </c>
      <c r="DN9" s="5">
        <v>46.656400000000005</v>
      </c>
      <c r="DO9" s="10">
        <v>829.4</v>
      </c>
      <c r="DP9" s="5">
        <v>829.4</v>
      </c>
      <c r="DQ9" s="10">
        <v>320.5</v>
      </c>
      <c r="DR9" s="5">
        <v>320.5</v>
      </c>
      <c r="DS9" s="10">
        <v>0</v>
      </c>
      <c r="DT9" s="5">
        <v>0</v>
      </c>
      <c r="DU9" s="10">
        <v>0</v>
      </c>
      <c r="DV9" s="5">
        <v>0</v>
      </c>
      <c r="DW9" s="10">
        <v>0</v>
      </c>
      <c r="DX9" s="5">
        <v>0</v>
      </c>
      <c r="DY9" s="10">
        <v>1196.2654199999999</v>
      </c>
      <c r="DZ9" s="5">
        <v>1196.2654199999999</v>
      </c>
      <c r="EA9" s="10">
        <v>41272</v>
      </c>
      <c r="EB9" s="5">
        <v>28680.027999999998</v>
      </c>
      <c r="EC9" s="10">
        <v>6762.6</v>
      </c>
      <c r="ED9" s="5">
        <v>5404.5950000000003</v>
      </c>
      <c r="EE9" s="10">
        <v>42.26</v>
      </c>
      <c r="EF9" s="5">
        <v>31.19</v>
      </c>
      <c r="EG9" s="10">
        <v>7500</v>
      </c>
      <c r="EH9" s="5">
        <v>7500</v>
      </c>
      <c r="EI9" s="10">
        <v>18598</v>
      </c>
      <c r="EJ9" s="5">
        <v>18598</v>
      </c>
      <c r="EK9" s="10">
        <v>0</v>
      </c>
      <c r="EL9" s="5">
        <v>0</v>
      </c>
      <c r="EM9" s="10">
        <v>0</v>
      </c>
      <c r="EN9" s="20">
        <v>0</v>
      </c>
    </row>
    <row r="10" spans="1:144" x14ac:dyDescent="0.25">
      <c r="A10" s="12">
        <v>5</v>
      </c>
      <c r="B10" s="13" t="s">
        <v>19</v>
      </c>
      <c r="C10" s="14">
        <f t="shared" si="0"/>
        <v>644513.12644999998</v>
      </c>
      <c r="D10" s="15">
        <f t="shared" si="1"/>
        <v>507154.81091</v>
      </c>
      <c r="E10" s="14">
        <f t="shared" si="2"/>
        <v>34418.199999999997</v>
      </c>
      <c r="F10" s="15">
        <f t="shared" si="2"/>
        <v>25815</v>
      </c>
      <c r="G10" s="10">
        <v>34418.199999999997</v>
      </c>
      <c r="H10" s="5">
        <v>25815</v>
      </c>
      <c r="I10" s="14">
        <f t="shared" si="3"/>
        <v>268189.2</v>
      </c>
      <c r="J10" s="15">
        <f t="shared" si="4"/>
        <v>218589.38500000001</v>
      </c>
      <c r="K10" s="10">
        <v>7921.9</v>
      </c>
      <c r="L10" s="5">
        <v>5116.3</v>
      </c>
      <c r="M10" s="10">
        <v>0</v>
      </c>
      <c r="N10" s="5">
        <v>0</v>
      </c>
      <c r="O10" s="10">
        <v>0</v>
      </c>
      <c r="P10" s="5">
        <v>0</v>
      </c>
      <c r="Q10" s="10">
        <v>0</v>
      </c>
      <c r="R10" s="5">
        <v>0</v>
      </c>
      <c r="S10" s="10">
        <v>52.6</v>
      </c>
      <c r="T10" s="5">
        <v>52.6</v>
      </c>
      <c r="U10" s="10">
        <v>6000</v>
      </c>
      <c r="V10" s="5">
        <v>0</v>
      </c>
      <c r="W10" s="10">
        <v>33631.300000000003</v>
      </c>
      <c r="X10" s="5">
        <v>26905</v>
      </c>
      <c r="Y10" s="10">
        <v>200665.9</v>
      </c>
      <c r="Z10" s="5">
        <v>170566</v>
      </c>
      <c r="AA10" s="10">
        <v>19917.5</v>
      </c>
      <c r="AB10" s="5">
        <v>15949.485000000001</v>
      </c>
      <c r="AC10" s="10">
        <v>0</v>
      </c>
      <c r="AD10" s="5">
        <v>0</v>
      </c>
      <c r="AE10" s="14">
        <f t="shared" si="5"/>
        <v>271669.7084</v>
      </c>
      <c r="AF10" s="15">
        <f t="shared" si="6"/>
        <v>200350.16236000002</v>
      </c>
      <c r="AG10" s="10">
        <v>410.6</v>
      </c>
      <c r="AH10" s="5">
        <v>307.95</v>
      </c>
      <c r="AI10" s="10">
        <v>53921.1</v>
      </c>
      <c r="AJ10" s="5">
        <v>40440.857299999996</v>
      </c>
      <c r="AK10" s="10">
        <v>155711.9</v>
      </c>
      <c r="AL10" s="5">
        <v>116784.05</v>
      </c>
      <c r="AM10" s="10">
        <v>4451.3</v>
      </c>
      <c r="AN10" s="5">
        <v>3338.7</v>
      </c>
      <c r="AO10" s="10">
        <v>20467.400000000001</v>
      </c>
      <c r="AP10" s="5">
        <v>17424.599999999999</v>
      </c>
      <c r="AQ10" s="10">
        <v>2640.1</v>
      </c>
      <c r="AR10" s="5">
        <v>1742.4659999999999</v>
      </c>
      <c r="AS10" s="10">
        <v>11507.5</v>
      </c>
      <c r="AT10" s="5">
        <v>5894.79</v>
      </c>
      <c r="AU10" s="10">
        <v>6182</v>
      </c>
      <c r="AV10" s="5">
        <v>3042.77</v>
      </c>
      <c r="AW10" s="10">
        <v>7648.4</v>
      </c>
      <c r="AX10" s="5">
        <v>5005.8190000000004</v>
      </c>
      <c r="AY10" s="10">
        <v>1032.9000000000001</v>
      </c>
      <c r="AZ10" s="5">
        <v>774.9</v>
      </c>
      <c r="BA10" s="10">
        <v>0</v>
      </c>
      <c r="BB10" s="5">
        <v>0</v>
      </c>
      <c r="BC10" s="10">
        <v>446.5</v>
      </c>
      <c r="BD10" s="5">
        <v>334.87503999999996</v>
      </c>
      <c r="BE10" s="10">
        <v>2664.8</v>
      </c>
      <c r="BF10" s="5">
        <v>2131</v>
      </c>
      <c r="BG10" s="10">
        <v>2.9</v>
      </c>
      <c r="BH10" s="5">
        <v>0</v>
      </c>
      <c r="BI10" s="10">
        <v>0</v>
      </c>
      <c r="BJ10" s="5">
        <v>0</v>
      </c>
      <c r="BK10" s="10">
        <v>351.2</v>
      </c>
      <c r="BL10" s="5">
        <v>263.40002000000004</v>
      </c>
      <c r="BM10" s="10">
        <v>373.7</v>
      </c>
      <c r="BN10" s="5">
        <v>280.27499999999998</v>
      </c>
      <c r="BO10" s="10">
        <v>366.6</v>
      </c>
      <c r="BP10" s="5">
        <v>274.95</v>
      </c>
      <c r="BQ10" s="10">
        <v>0</v>
      </c>
      <c r="BR10" s="5">
        <v>0</v>
      </c>
      <c r="BS10" s="10">
        <v>64</v>
      </c>
      <c r="BT10" s="5">
        <v>48</v>
      </c>
      <c r="BU10" s="10">
        <v>0.51</v>
      </c>
      <c r="BV10" s="5">
        <v>0.51</v>
      </c>
      <c r="BW10" s="10">
        <v>0</v>
      </c>
      <c r="BX10" s="5">
        <v>0</v>
      </c>
      <c r="BY10" s="10">
        <v>2049</v>
      </c>
      <c r="BZ10" s="5">
        <v>1536.75</v>
      </c>
      <c r="CA10" s="10">
        <v>15.1</v>
      </c>
      <c r="CB10" s="5">
        <v>14.5</v>
      </c>
      <c r="CC10" s="10">
        <v>414.4984</v>
      </c>
      <c r="CD10" s="5">
        <v>0</v>
      </c>
      <c r="CE10" s="10">
        <v>947.7</v>
      </c>
      <c r="CF10" s="5">
        <v>709</v>
      </c>
      <c r="CG10" s="16">
        <f t="shared" si="7"/>
        <v>70236.018049999999</v>
      </c>
      <c r="CH10" s="17">
        <f t="shared" si="8"/>
        <v>62400.263550000003</v>
      </c>
      <c r="CI10" s="10">
        <v>0</v>
      </c>
      <c r="CJ10" s="5">
        <v>0</v>
      </c>
      <c r="CK10" s="10">
        <v>629.67599999999993</v>
      </c>
      <c r="CL10" s="5">
        <v>450</v>
      </c>
      <c r="CM10" s="10">
        <v>0</v>
      </c>
      <c r="CN10" s="5">
        <v>0</v>
      </c>
      <c r="CO10" s="10">
        <v>309.30439999999999</v>
      </c>
      <c r="CP10" s="5">
        <v>244.21089999999998</v>
      </c>
      <c r="CQ10" s="10">
        <v>0</v>
      </c>
      <c r="CR10" s="5">
        <v>0</v>
      </c>
      <c r="CS10" s="10">
        <v>0</v>
      </c>
      <c r="CT10" s="5">
        <v>0</v>
      </c>
      <c r="CU10" s="10">
        <v>0</v>
      </c>
      <c r="CV10" s="5">
        <v>0</v>
      </c>
      <c r="CW10" s="10">
        <v>0</v>
      </c>
      <c r="CX10" s="5">
        <v>0</v>
      </c>
      <c r="CY10" s="10">
        <v>0</v>
      </c>
      <c r="CZ10" s="5">
        <v>0</v>
      </c>
      <c r="DA10" s="10">
        <v>0</v>
      </c>
      <c r="DB10" s="5">
        <v>0</v>
      </c>
      <c r="DC10" s="10">
        <v>0</v>
      </c>
      <c r="DD10" s="5">
        <v>0</v>
      </c>
      <c r="DE10" s="10">
        <v>1115</v>
      </c>
      <c r="DF10" s="5">
        <v>1115</v>
      </c>
      <c r="DG10" s="10">
        <v>0</v>
      </c>
      <c r="DH10" s="5">
        <v>0</v>
      </c>
      <c r="DI10" s="10">
        <v>522</v>
      </c>
      <c r="DJ10" s="5">
        <v>522</v>
      </c>
      <c r="DK10" s="10">
        <v>0</v>
      </c>
      <c r="DL10" s="5">
        <v>0</v>
      </c>
      <c r="DM10" s="10">
        <v>819.65278000000001</v>
      </c>
      <c r="DN10" s="5">
        <v>819.65278000000001</v>
      </c>
      <c r="DO10" s="10">
        <v>342</v>
      </c>
      <c r="DP10" s="5">
        <v>342</v>
      </c>
      <c r="DQ10" s="10">
        <v>0</v>
      </c>
      <c r="DR10" s="5">
        <v>0</v>
      </c>
      <c r="DS10" s="10">
        <v>0</v>
      </c>
      <c r="DT10" s="5">
        <v>0</v>
      </c>
      <c r="DU10" s="10">
        <v>0</v>
      </c>
      <c r="DV10" s="5">
        <v>0</v>
      </c>
      <c r="DW10" s="10">
        <v>0</v>
      </c>
      <c r="DX10" s="5">
        <v>0</v>
      </c>
      <c r="DY10" s="10">
        <v>1038.12887</v>
      </c>
      <c r="DZ10" s="5">
        <v>1038.12887</v>
      </c>
      <c r="EA10" s="10">
        <v>36931.216</v>
      </c>
      <c r="EB10" s="5">
        <v>31165.581999999999</v>
      </c>
      <c r="EC10" s="10">
        <v>7398.9</v>
      </c>
      <c r="ED10" s="5">
        <v>5573.549</v>
      </c>
      <c r="EE10" s="10">
        <v>131.94</v>
      </c>
      <c r="EF10" s="5">
        <v>131.94</v>
      </c>
      <c r="EG10" s="10">
        <v>6000</v>
      </c>
      <c r="EH10" s="5">
        <v>6000</v>
      </c>
      <c r="EI10" s="10">
        <v>14998.2</v>
      </c>
      <c r="EJ10" s="5">
        <v>14998.2</v>
      </c>
      <c r="EK10" s="10">
        <v>0</v>
      </c>
      <c r="EL10" s="5">
        <v>0</v>
      </c>
      <c r="EM10" s="10">
        <v>0</v>
      </c>
      <c r="EN10" s="20">
        <v>0</v>
      </c>
    </row>
    <row r="11" spans="1:144" x14ac:dyDescent="0.25">
      <c r="A11" s="12">
        <v>6</v>
      </c>
      <c r="B11" s="13" t="s">
        <v>20</v>
      </c>
      <c r="C11" s="14">
        <f t="shared" si="0"/>
        <v>600548.12799000007</v>
      </c>
      <c r="D11" s="15">
        <f t="shared" si="1"/>
        <v>480775.53743999999</v>
      </c>
      <c r="E11" s="14">
        <f t="shared" si="2"/>
        <v>20046.599999999999</v>
      </c>
      <c r="F11" s="15">
        <f t="shared" si="2"/>
        <v>15036</v>
      </c>
      <c r="G11" s="10">
        <v>20046.599999999999</v>
      </c>
      <c r="H11" s="5">
        <v>15036</v>
      </c>
      <c r="I11" s="14">
        <f t="shared" si="3"/>
        <v>303064.68395000004</v>
      </c>
      <c r="J11" s="15">
        <f t="shared" si="4"/>
        <v>249556.46379000001</v>
      </c>
      <c r="K11" s="10">
        <v>5070.1000000000004</v>
      </c>
      <c r="L11" s="5">
        <v>2947.3649999999998</v>
      </c>
      <c r="M11" s="10">
        <v>0</v>
      </c>
      <c r="N11" s="5">
        <v>0</v>
      </c>
      <c r="O11" s="10">
        <v>0</v>
      </c>
      <c r="P11" s="5">
        <v>0</v>
      </c>
      <c r="Q11" s="10">
        <v>0</v>
      </c>
      <c r="R11" s="5">
        <v>0</v>
      </c>
      <c r="S11" s="10">
        <v>0</v>
      </c>
      <c r="T11" s="5">
        <v>0</v>
      </c>
      <c r="U11" s="10">
        <v>9956.2839500000009</v>
      </c>
      <c r="V11" s="5">
        <v>3263.9307899999999</v>
      </c>
      <c r="W11" s="10">
        <v>29200.1</v>
      </c>
      <c r="X11" s="5">
        <v>23360</v>
      </c>
      <c r="Y11" s="10">
        <v>254187.2</v>
      </c>
      <c r="Z11" s="5">
        <v>216059</v>
      </c>
      <c r="AA11" s="10">
        <v>4651</v>
      </c>
      <c r="AB11" s="5">
        <v>3926.1680000000001</v>
      </c>
      <c r="AC11" s="10">
        <v>0</v>
      </c>
      <c r="AD11" s="5">
        <v>0</v>
      </c>
      <c r="AE11" s="14">
        <f t="shared" si="5"/>
        <v>231706.79420000003</v>
      </c>
      <c r="AF11" s="15">
        <f t="shared" si="6"/>
        <v>171390.16255000001</v>
      </c>
      <c r="AG11" s="10">
        <v>303.39999999999998</v>
      </c>
      <c r="AH11" s="5">
        <v>227.55</v>
      </c>
      <c r="AI11" s="10">
        <v>35598.199999999997</v>
      </c>
      <c r="AJ11" s="5">
        <v>26698.796300000002</v>
      </c>
      <c r="AK11" s="10">
        <v>137832.20000000001</v>
      </c>
      <c r="AL11" s="5">
        <v>103374.2833</v>
      </c>
      <c r="AM11" s="10">
        <v>5247.2</v>
      </c>
      <c r="AN11" s="5">
        <v>3935.4</v>
      </c>
      <c r="AO11" s="10">
        <v>17186.400000000001</v>
      </c>
      <c r="AP11" s="5">
        <v>14669.57</v>
      </c>
      <c r="AQ11" s="10">
        <v>1964.6</v>
      </c>
      <c r="AR11" s="5">
        <v>1296.636</v>
      </c>
      <c r="AS11" s="10">
        <v>13975.8</v>
      </c>
      <c r="AT11" s="5">
        <v>8104.3109999999997</v>
      </c>
      <c r="AU11" s="10">
        <v>7145.8</v>
      </c>
      <c r="AV11" s="5">
        <v>4469.5990000000002</v>
      </c>
      <c r="AW11" s="10">
        <v>5352.2</v>
      </c>
      <c r="AX11" s="5">
        <v>3525.0210000000002</v>
      </c>
      <c r="AY11" s="10">
        <v>1035</v>
      </c>
      <c r="AZ11" s="5">
        <v>776.4</v>
      </c>
      <c r="BA11" s="10">
        <v>0</v>
      </c>
      <c r="BB11" s="5">
        <v>0</v>
      </c>
      <c r="BC11" s="10">
        <v>1040</v>
      </c>
      <c r="BD11" s="5">
        <v>779.99995999999999</v>
      </c>
      <c r="BE11" s="10">
        <v>747</v>
      </c>
      <c r="BF11" s="5">
        <v>598</v>
      </c>
      <c r="BG11" s="10">
        <v>3.1</v>
      </c>
      <c r="BH11" s="5">
        <v>0</v>
      </c>
      <c r="BI11" s="10">
        <v>0</v>
      </c>
      <c r="BJ11" s="5">
        <v>0</v>
      </c>
      <c r="BK11" s="10">
        <v>351.2</v>
      </c>
      <c r="BL11" s="5">
        <v>263.40002000000004</v>
      </c>
      <c r="BM11" s="10">
        <v>373.8</v>
      </c>
      <c r="BN11" s="5">
        <v>280.35000000000002</v>
      </c>
      <c r="BO11" s="10">
        <v>366.6</v>
      </c>
      <c r="BP11" s="5">
        <v>274.95</v>
      </c>
      <c r="BQ11" s="10">
        <v>0</v>
      </c>
      <c r="BR11" s="5">
        <v>0</v>
      </c>
      <c r="BS11" s="10">
        <v>41.5</v>
      </c>
      <c r="BT11" s="5">
        <v>31.125</v>
      </c>
      <c r="BU11" s="10">
        <v>0.51</v>
      </c>
      <c r="BV11" s="5">
        <v>0.51</v>
      </c>
      <c r="BW11" s="10">
        <v>0</v>
      </c>
      <c r="BX11" s="5">
        <v>0</v>
      </c>
      <c r="BY11" s="10">
        <v>1999</v>
      </c>
      <c r="BZ11" s="5">
        <v>1499.25</v>
      </c>
      <c r="CA11" s="10">
        <v>36.5</v>
      </c>
      <c r="CB11" s="5">
        <v>10.199999999999999</v>
      </c>
      <c r="CC11" s="10">
        <v>313.88420000000002</v>
      </c>
      <c r="CD11" s="5">
        <v>0</v>
      </c>
      <c r="CE11" s="10">
        <v>792.9</v>
      </c>
      <c r="CF11" s="5">
        <v>574.81097</v>
      </c>
      <c r="CG11" s="16">
        <f t="shared" si="7"/>
        <v>45730.04984</v>
      </c>
      <c r="CH11" s="17">
        <f t="shared" si="8"/>
        <v>44792.911099999998</v>
      </c>
      <c r="CI11" s="10">
        <v>0</v>
      </c>
      <c r="CJ11" s="5">
        <v>0</v>
      </c>
      <c r="CK11" s="10">
        <v>860</v>
      </c>
      <c r="CL11" s="5">
        <v>860</v>
      </c>
      <c r="CM11" s="10">
        <v>0</v>
      </c>
      <c r="CN11" s="5">
        <v>0</v>
      </c>
      <c r="CO11" s="10">
        <v>46.288160000000005</v>
      </c>
      <c r="CP11" s="5">
        <v>36.162639999999996</v>
      </c>
      <c r="CQ11" s="10">
        <v>0</v>
      </c>
      <c r="CR11" s="5">
        <v>0</v>
      </c>
      <c r="CS11" s="10">
        <v>0</v>
      </c>
      <c r="CT11" s="5">
        <v>0</v>
      </c>
      <c r="CU11" s="10">
        <v>0</v>
      </c>
      <c r="CV11" s="5">
        <v>0</v>
      </c>
      <c r="CW11" s="10">
        <v>0</v>
      </c>
      <c r="CX11" s="5">
        <v>0</v>
      </c>
      <c r="CY11" s="10">
        <v>0</v>
      </c>
      <c r="CZ11" s="5">
        <v>0</v>
      </c>
      <c r="DA11" s="10">
        <v>0</v>
      </c>
      <c r="DB11" s="5">
        <v>0</v>
      </c>
      <c r="DC11" s="10">
        <v>0</v>
      </c>
      <c r="DD11" s="5">
        <v>0</v>
      </c>
      <c r="DE11" s="10">
        <v>0</v>
      </c>
      <c r="DF11" s="5">
        <v>0</v>
      </c>
      <c r="DG11" s="10">
        <v>0</v>
      </c>
      <c r="DH11" s="5">
        <v>0</v>
      </c>
      <c r="DI11" s="10">
        <v>1461.6</v>
      </c>
      <c r="DJ11" s="5">
        <v>1461.6</v>
      </c>
      <c r="DK11" s="10">
        <v>0</v>
      </c>
      <c r="DL11" s="5">
        <v>0</v>
      </c>
      <c r="DM11" s="10">
        <v>186.47744</v>
      </c>
      <c r="DN11" s="5">
        <v>156.92839000000001</v>
      </c>
      <c r="DO11" s="10">
        <v>196.7</v>
      </c>
      <c r="DP11" s="5">
        <v>196.7</v>
      </c>
      <c r="DQ11" s="10">
        <v>340.9</v>
      </c>
      <c r="DR11" s="5">
        <v>340.9</v>
      </c>
      <c r="DS11" s="10">
        <v>0</v>
      </c>
      <c r="DT11" s="5">
        <v>0</v>
      </c>
      <c r="DU11" s="10">
        <v>0</v>
      </c>
      <c r="DV11" s="5">
        <v>0</v>
      </c>
      <c r="DW11" s="10">
        <v>0</v>
      </c>
      <c r="DX11" s="5">
        <v>0</v>
      </c>
      <c r="DY11" s="10">
        <v>964.36424</v>
      </c>
      <c r="DZ11" s="5">
        <v>964.36424</v>
      </c>
      <c r="EA11" s="10">
        <v>18975.900000000001</v>
      </c>
      <c r="EB11" s="5">
        <v>18975.900000000001</v>
      </c>
      <c r="EC11" s="10">
        <v>5745.7</v>
      </c>
      <c r="ED11" s="5">
        <v>4848.2358299999996</v>
      </c>
      <c r="EE11" s="10">
        <v>3.12</v>
      </c>
      <c r="EF11" s="5">
        <v>3.12</v>
      </c>
      <c r="EG11" s="10">
        <v>6000</v>
      </c>
      <c r="EH11" s="5">
        <v>6000</v>
      </c>
      <c r="EI11" s="10">
        <v>10949</v>
      </c>
      <c r="EJ11" s="5">
        <v>10949</v>
      </c>
      <c r="EK11" s="10">
        <v>0</v>
      </c>
      <c r="EL11" s="5">
        <v>0</v>
      </c>
      <c r="EM11" s="10">
        <v>0</v>
      </c>
      <c r="EN11" s="20">
        <v>0</v>
      </c>
    </row>
    <row r="12" spans="1:144" x14ac:dyDescent="0.25">
      <c r="A12" s="12">
        <v>7</v>
      </c>
      <c r="B12" s="13" t="s">
        <v>21</v>
      </c>
      <c r="C12" s="14">
        <f t="shared" si="0"/>
        <v>2360308.3905600007</v>
      </c>
      <c r="D12" s="15">
        <f t="shared" si="1"/>
        <v>1785100.6973700002</v>
      </c>
      <c r="E12" s="14">
        <f t="shared" si="2"/>
        <v>0</v>
      </c>
      <c r="F12" s="15">
        <f t="shared" si="2"/>
        <v>0</v>
      </c>
      <c r="G12" s="10">
        <v>0</v>
      </c>
      <c r="H12" s="5">
        <v>0</v>
      </c>
      <c r="I12" s="14">
        <f t="shared" si="3"/>
        <v>304947</v>
      </c>
      <c r="J12" s="15">
        <f t="shared" si="4"/>
        <v>229938.28675000003</v>
      </c>
      <c r="K12" s="10">
        <v>68692.399999999994</v>
      </c>
      <c r="L12" s="5">
        <v>40410.986250000002</v>
      </c>
      <c r="M12" s="10">
        <v>0</v>
      </c>
      <c r="N12" s="5">
        <v>0</v>
      </c>
      <c r="O12" s="10">
        <v>0</v>
      </c>
      <c r="P12" s="5">
        <v>0</v>
      </c>
      <c r="Q12" s="10">
        <v>0</v>
      </c>
      <c r="R12" s="5">
        <v>0</v>
      </c>
      <c r="S12" s="10">
        <v>0</v>
      </c>
      <c r="T12" s="5">
        <v>0</v>
      </c>
      <c r="U12" s="10">
        <v>0</v>
      </c>
      <c r="V12" s="5">
        <v>0</v>
      </c>
      <c r="W12" s="10">
        <v>1357</v>
      </c>
      <c r="X12" s="5">
        <v>1085</v>
      </c>
      <c r="Y12" s="10">
        <v>202011.6</v>
      </c>
      <c r="Z12" s="5">
        <v>171709</v>
      </c>
      <c r="AA12" s="10">
        <v>32886</v>
      </c>
      <c r="AB12" s="5">
        <v>16733.300500000001</v>
      </c>
      <c r="AC12" s="10">
        <v>0</v>
      </c>
      <c r="AD12" s="5">
        <v>0</v>
      </c>
      <c r="AE12" s="14">
        <f t="shared" si="5"/>
        <v>1717593.7911000005</v>
      </c>
      <c r="AF12" s="15">
        <f t="shared" si="6"/>
        <v>1271442.2656700001</v>
      </c>
      <c r="AG12" s="10">
        <v>3468</v>
      </c>
      <c r="AH12" s="5">
        <v>2601</v>
      </c>
      <c r="AI12" s="10">
        <v>460910.6</v>
      </c>
      <c r="AJ12" s="5">
        <v>345683.1041</v>
      </c>
      <c r="AK12" s="10">
        <v>1006589.5</v>
      </c>
      <c r="AL12" s="5">
        <v>754942.24470000004</v>
      </c>
      <c r="AM12" s="10">
        <v>5404.8</v>
      </c>
      <c r="AN12" s="5">
        <v>4053.6750000000002</v>
      </c>
      <c r="AO12" s="10">
        <v>87025.7</v>
      </c>
      <c r="AP12" s="5">
        <v>71065.891060000009</v>
      </c>
      <c r="AQ12" s="10">
        <v>23685.599999999999</v>
      </c>
      <c r="AR12" s="5">
        <v>15632.495999999999</v>
      </c>
      <c r="AS12" s="10">
        <v>9712.1</v>
      </c>
      <c r="AT12" s="5">
        <v>5867.2910000000002</v>
      </c>
      <c r="AU12" s="10">
        <v>5225.8</v>
      </c>
      <c r="AV12" s="5">
        <v>3668.2669999999998</v>
      </c>
      <c r="AW12" s="10">
        <v>45330.2</v>
      </c>
      <c r="AX12" s="5">
        <v>29188.215</v>
      </c>
      <c r="AY12" s="10">
        <v>2684</v>
      </c>
      <c r="AZ12" s="5">
        <v>2013</v>
      </c>
      <c r="BA12" s="10">
        <v>38097.199999999997</v>
      </c>
      <c r="BB12" s="5">
        <v>17596.119609999998</v>
      </c>
      <c r="BC12" s="10">
        <v>4635.2</v>
      </c>
      <c r="BD12" s="5">
        <v>3476.3998999999999</v>
      </c>
      <c r="BE12" s="10">
        <v>3328.8</v>
      </c>
      <c r="BF12" s="5">
        <v>2663</v>
      </c>
      <c r="BG12" s="10">
        <v>5.8</v>
      </c>
      <c r="BH12" s="5">
        <v>0</v>
      </c>
      <c r="BI12" s="10">
        <v>0</v>
      </c>
      <c r="BJ12" s="5">
        <v>0</v>
      </c>
      <c r="BK12" s="10">
        <v>377.7</v>
      </c>
      <c r="BL12" s="5">
        <v>283.27499999999998</v>
      </c>
      <c r="BM12" s="10">
        <v>1535.3</v>
      </c>
      <c r="BN12" s="5">
        <v>1151.4749999999999</v>
      </c>
      <c r="BO12" s="10">
        <v>393.1</v>
      </c>
      <c r="BP12" s="5">
        <v>294.82499999999999</v>
      </c>
      <c r="BQ12" s="10">
        <v>470.4</v>
      </c>
      <c r="BR12" s="5">
        <v>352.8</v>
      </c>
      <c r="BS12" s="10">
        <v>155.6</v>
      </c>
      <c r="BT12" s="5">
        <v>116.7</v>
      </c>
      <c r="BU12" s="10">
        <v>0.55000000000000004</v>
      </c>
      <c r="BV12" s="5">
        <v>0.55000000000000004</v>
      </c>
      <c r="BW12" s="10">
        <v>3874.1</v>
      </c>
      <c r="BX12" s="5">
        <v>2905.5749999999998</v>
      </c>
      <c r="BY12" s="10">
        <v>4298.1000000000004</v>
      </c>
      <c r="BZ12" s="5">
        <v>3223.65</v>
      </c>
      <c r="CA12" s="10">
        <v>48.3</v>
      </c>
      <c r="CB12" s="5">
        <v>48.3</v>
      </c>
      <c r="CC12" s="10">
        <v>3128.9411</v>
      </c>
      <c r="CD12" s="5">
        <v>0</v>
      </c>
      <c r="CE12" s="10">
        <v>7208.4</v>
      </c>
      <c r="CF12" s="5">
        <v>4614.4123</v>
      </c>
      <c r="CG12" s="16">
        <f t="shared" si="7"/>
        <v>337767.59946000006</v>
      </c>
      <c r="CH12" s="17">
        <f t="shared" si="8"/>
        <v>283720.14494999999</v>
      </c>
      <c r="CI12" s="10">
        <v>0</v>
      </c>
      <c r="CJ12" s="5">
        <v>0</v>
      </c>
      <c r="CK12" s="10">
        <v>2968.7039999999997</v>
      </c>
      <c r="CL12" s="5">
        <v>2250</v>
      </c>
      <c r="CM12" s="10">
        <v>36264</v>
      </c>
      <c r="CN12" s="5">
        <v>27198</v>
      </c>
      <c r="CO12" s="10">
        <v>1665.7711899999999</v>
      </c>
      <c r="CP12" s="5">
        <v>1265.3124399999999</v>
      </c>
      <c r="CQ12" s="10">
        <v>7130.7</v>
      </c>
      <c r="CR12" s="5">
        <v>0</v>
      </c>
      <c r="CS12" s="10">
        <v>0</v>
      </c>
      <c r="CT12" s="5">
        <v>0</v>
      </c>
      <c r="CU12" s="10">
        <v>594.6</v>
      </c>
      <c r="CV12" s="5">
        <v>0</v>
      </c>
      <c r="CW12" s="10">
        <v>0</v>
      </c>
      <c r="CX12" s="5">
        <v>0</v>
      </c>
      <c r="CY12" s="10">
        <v>0</v>
      </c>
      <c r="CZ12" s="5">
        <v>0</v>
      </c>
      <c r="DA12" s="10">
        <v>0</v>
      </c>
      <c r="DB12" s="5">
        <v>0</v>
      </c>
      <c r="DC12" s="10">
        <v>300</v>
      </c>
      <c r="DD12" s="5">
        <v>300</v>
      </c>
      <c r="DE12" s="10">
        <v>9610</v>
      </c>
      <c r="DF12" s="5">
        <v>9610</v>
      </c>
      <c r="DG12" s="10">
        <v>0</v>
      </c>
      <c r="DH12" s="5">
        <v>0</v>
      </c>
      <c r="DI12" s="10">
        <v>1827</v>
      </c>
      <c r="DJ12" s="5">
        <v>1827</v>
      </c>
      <c r="DK12" s="10">
        <v>0</v>
      </c>
      <c r="DL12" s="5">
        <v>0</v>
      </c>
      <c r="DM12" s="10">
        <v>809.26616999999999</v>
      </c>
      <c r="DN12" s="5">
        <v>809.26616999999999</v>
      </c>
      <c r="DO12" s="10">
        <v>1350</v>
      </c>
      <c r="DP12" s="5">
        <v>1236.4000000000001</v>
      </c>
      <c r="DQ12" s="10">
        <v>0</v>
      </c>
      <c r="DR12" s="5">
        <v>0</v>
      </c>
      <c r="DS12" s="10">
        <v>0</v>
      </c>
      <c r="DT12" s="5">
        <v>0</v>
      </c>
      <c r="DU12" s="10">
        <v>0</v>
      </c>
      <c r="DV12" s="5">
        <v>0</v>
      </c>
      <c r="DW12" s="10">
        <v>0</v>
      </c>
      <c r="DX12" s="5">
        <v>0</v>
      </c>
      <c r="DY12" s="10">
        <v>10546.5281</v>
      </c>
      <c r="DZ12" s="5">
        <v>10546.5281</v>
      </c>
      <c r="EA12" s="10">
        <v>44723.4</v>
      </c>
      <c r="EB12" s="5">
        <v>10442.20444</v>
      </c>
      <c r="EC12" s="10">
        <v>85300.7</v>
      </c>
      <c r="ED12" s="5">
        <v>83637.108999999997</v>
      </c>
      <c r="EE12" s="10">
        <v>2159.73</v>
      </c>
      <c r="EF12" s="5">
        <v>2159.6844500000002</v>
      </c>
      <c r="EG12" s="10">
        <v>9500</v>
      </c>
      <c r="EH12" s="5">
        <v>9500</v>
      </c>
      <c r="EI12" s="10">
        <v>120471.3</v>
      </c>
      <c r="EJ12" s="5">
        <v>120471.3</v>
      </c>
      <c r="EK12" s="10">
        <v>2545.9</v>
      </c>
      <c r="EL12" s="5">
        <v>2467.3403499999999</v>
      </c>
      <c r="EM12" s="10">
        <v>0</v>
      </c>
      <c r="EN12" s="20">
        <v>0</v>
      </c>
    </row>
    <row r="13" spans="1:144" x14ac:dyDescent="0.25">
      <c r="A13" s="12">
        <v>8</v>
      </c>
      <c r="B13" s="13" t="s">
        <v>22</v>
      </c>
      <c r="C13" s="14">
        <f t="shared" si="0"/>
        <v>498870.50743000006</v>
      </c>
      <c r="D13" s="15">
        <f t="shared" si="1"/>
        <v>373922.63741999998</v>
      </c>
      <c r="E13" s="14">
        <f t="shared" si="2"/>
        <v>14898.2</v>
      </c>
      <c r="F13" s="15">
        <f t="shared" si="2"/>
        <v>11175</v>
      </c>
      <c r="G13" s="10">
        <v>14898.2</v>
      </c>
      <c r="H13" s="5">
        <v>11175</v>
      </c>
      <c r="I13" s="14">
        <f t="shared" si="3"/>
        <v>257038.46443999998</v>
      </c>
      <c r="J13" s="15">
        <f t="shared" si="4"/>
        <v>180030.71186000001</v>
      </c>
      <c r="K13" s="10">
        <v>4406.6000000000004</v>
      </c>
      <c r="L13" s="5">
        <v>2837.0283599999998</v>
      </c>
      <c r="M13" s="10">
        <v>0</v>
      </c>
      <c r="N13" s="5">
        <v>0</v>
      </c>
      <c r="O13" s="10">
        <v>0</v>
      </c>
      <c r="P13" s="5">
        <v>0</v>
      </c>
      <c r="Q13" s="10">
        <v>0</v>
      </c>
      <c r="R13" s="5">
        <v>0</v>
      </c>
      <c r="S13" s="10">
        <v>0</v>
      </c>
      <c r="T13" s="5">
        <v>0</v>
      </c>
      <c r="U13" s="10">
        <v>44623.964439999996</v>
      </c>
      <c r="V13" s="5">
        <v>876.7835</v>
      </c>
      <c r="W13" s="10">
        <v>20222.099999999999</v>
      </c>
      <c r="X13" s="5">
        <v>16179</v>
      </c>
      <c r="Y13" s="10">
        <v>184319.9</v>
      </c>
      <c r="Z13" s="5">
        <v>156672</v>
      </c>
      <c r="AA13" s="10">
        <v>3465.9</v>
      </c>
      <c r="AB13" s="5">
        <v>3465.9</v>
      </c>
      <c r="AC13" s="10">
        <v>0</v>
      </c>
      <c r="AD13" s="5">
        <v>0</v>
      </c>
      <c r="AE13" s="14">
        <f t="shared" si="5"/>
        <v>178028.09420000011</v>
      </c>
      <c r="AF13" s="15">
        <f t="shared" si="6"/>
        <v>134964.57363999999</v>
      </c>
      <c r="AG13" s="10">
        <v>311.8</v>
      </c>
      <c r="AH13" s="5">
        <v>233.85</v>
      </c>
      <c r="AI13" s="10">
        <v>31894.2</v>
      </c>
      <c r="AJ13" s="5">
        <v>23920.777899999997</v>
      </c>
      <c r="AK13" s="10">
        <v>105732</v>
      </c>
      <c r="AL13" s="5">
        <v>79299.06</v>
      </c>
      <c r="AM13" s="10">
        <v>4998.1000000000004</v>
      </c>
      <c r="AN13" s="5">
        <v>3748.8</v>
      </c>
      <c r="AO13" s="10">
        <v>16092.7</v>
      </c>
      <c r="AP13" s="5">
        <v>14208.4</v>
      </c>
      <c r="AQ13" s="10">
        <v>1727.2</v>
      </c>
      <c r="AR13" s="5">
        <v>1139.952</v>
      </c>
      <c r="AS13" s="10">
        <v>2762.6</v>
      </c>
      <c r="AT13" s="5">
        <v>1805.53</v>
      </c>
      <c r="AU13" s="10">
        <v>1438</v>
      </c>
      <c r="AV13" s="5">
        <v>917.37699999999995</v>
      </c>
      <c r="AW13" s="10">
        <v>3651.7</v>
      </c>
      <c r="AX13" s="5">
        <v>2626.4290000000001</v>
      </c>
      <c r="AY13" s="10">
        <v>952.5</v>
      </c>
      <c r="AZ13" s="5">
        <v>714.6</v>
      </c>
      <c r="BA13" s="10">
        <v>0</v>
      </c>
      <c r="BB13" s="5">
        <v>0</v>
      </c>
      <c r="BC13" s="10">
        <v>2372.1999999999998</v>
      </c>
      <c r="BD13" s="5">
        <v>1779.1499199999998</v>
      </c>
      <c r="BE13" s="10">
        <v>1755.6</v>
      </c>
      <c r="BF13" s="5">
        <v>1405</v>
      </c>
      <c r="BG13" s="10">
        <v>3.2</v>
      </c>
      <c r="BH13" s="5">
        <v>0</v>
      </c>
      <c r="BI13" s="10">
        <v>0</v>
      </c>
      <c r="BJ13" s="5">
        <v>0</v>
      </c>
      <c r="BK13" s="10">
        <v>351.2</v>
      </c>
      <c r="BL13" s="5">
        <v>263.40002000000004</v>
      </c>
      <c r="BM13" s="10">
        <v>373.7</v>
      </c>
      <c r="BN13" s="5">
        <v>280.27499999999998</v>
      </c>
      <c r="BO13" s="10">
        <v>366.6</v>
      </c>
      <c r="BP13" s="5">
        <v>274.95</v>
      </c>
      <c r="BQ13" s="10">
        <v>0</v>
      </c>
      <c r="BR13" s="5">
        <v>0</v>
      </c>
      <c r="BS13" s="10">
        <v>51.9</v>
      </c>
      <c r="BT13" s="5">
        <v>38.924999999999997</v>
      </c>
      <c r="BU13" s="10">
        <v>0.51</v>
      </c>
      <c r="BV13" s="5">
        <v>0.51</v>
      </c>
      <c r="BW13" s="10">
        <v>0</v>
      </c>
      <c r="BX13" s="5">
        <v>0</v>
      </c>
      <c r="BY13" s="10">
        <v>2249</v>
      </c>
      <c r="BZ13" s="5">
        <v>1686.75</v>
      </c>
      <c r="CA13" s="10">
        <v>7.3</v>
      </c>
      <c r="CB13" s="5">
        <v>7.3</v>
      </c>
      <c r="CC13" s="10">
        <v>313.88420000000002</v>
      </c>
      <c r="CD13" s="5">
        <v>146.71679999999998</v>
      </c>
      <c r="CE13" s="10">
        <v>622.20000000000005</v>
      </c>
      <c r="CF13" s="5">
        <v>466.82100000000003</v>
      </c>
      <c r="CG13" s="16">
        <f t="shared" si="7"/>
        <v>48905.748789999998</v>
      </c>
      <c r="CH13" s="17">
        <f t="shared" si="8"/>
        <v>47752.351920000001</v>
      </c>
      <c r="CI13" s="10">
        <v>0</v>
      </c>
      <c r="CJ13" s="5">
        <v>0</v>
      </c>
      <c r="CK13" s="10">
        <v>720</v>
      </c>
      <c r="CL13" s="5">
        <v>720</v>
      </c>
      <c r="CM13" s="10">
        <v>0</v>
      </c>
      <c r="CN13" s="5">
        <v>0</v>
      </c>
      <c r="CO13" s="10">
        <v>109.93531999999999</v>
      </c>
      <c r="CP13" s="5">
        <v>88.237570000000005</v>
      </c>
      <c r="CQ13" s="10">
        <v>324.10000000000002</v>
      </c>
      <c r="CR13" s="5">
        <v>0</v>
      </c>
      <c r="CS13" s="10">
        <v>1278.9000000000001</v>
      </c>
      <c r="CT13" s="5">
        <v>1278.9000000000001</v>
      </c>
      <c r="CU13" s="10">
        <v>0</v>
      </c>
      <c r="CV13" s="5">
        <v>0</v>
      </c>
      <c r="CW13" s="10">
        <v>0</v>
      </c>
      <c r="CX13" s="5">
        <v>0</v>
      </c>
      <c r="CY13" s="10">
        <v>0</v>
      </c>
      <c r="CZ13" s="5">
        <v>0</v>
      </c>
      <c r="DA13" s="10">
        <v>0</v>
      </c>
      <c r="DB13" s="5">
        <v>0</v>
      </c>
      <c r="DC13" s="10">
        <v>0</v>
      </c>
      <c r="DD13" s="5">
        <v>0</v>
      </c>
      <c r="DE13" s="10">
        <v>0</v>
      </c>
      <c r="DF13" s="5">
        <v>0</v>
      </c>
      <c r="DG13" s="10">
        <v>0</v>
      </c>
      <c r="DH13" s="5">
        <v>0</v>
      </c>
      <c r="DI13" s="10">
        <v>1148.4000000000001</v>
      </c>
      <c r="DJ13" s="5">
        <v>1148.4000000000001</v>
      </c>
      <c r="DK13" s="10">
        <v>0</v>
      </c>
      <c r="DL13" s="5">
        <v>0</v>
      </c>
      <c r="DM13" s="10">
        <v>0</v>
      </c>
      <c r="DN13" s="5">
        <v>0</v>
      </c>
      <c r="DO13" s="10">
        <v>511.1</v>
      </c>
      <c r="DP13" s="5">
        <v>266</v>
      </c>
      <c r="DQ13" s="10">
        <v>0</v>
      </c>
      <c r="DR13" s="5">
        <v>0</v>
      </c>
      <c r="DS13" s="10">
        <v>0</v>
      </c>
      <c r="DT13" s="5">
        <v>0</v>
      </c>
      <c r="DU13" s="10">
        <v>0</v>
      </c>
      <c r="DV13" s="5">
        <v>0</v>
      </c>
      <c r="DW13" s="10">
        <v>0</v>
      </c>
      <c r="DX13" s="5">
        <v>0</v>
      </c>
      <c r="DY13" s="10">
        <v>673.31346999999994</v>
      </c>
      <c r="DZ13" s="5">
        <v>673.31346999999994</v>
      </c>
      <c r="EA13" s="10">
        <v>22443.599999999999</v>
      </c>
      <c r="EB13" s="5">
        <v>22443.599999999999</v>
      </c>
      <c r="EC13" s="10">
        <v>4428.1000000000004</v>
      </c>
      <c r="ED13" s="5">
        <v>3865.60088</v>
      </c>
      <c r="EE13" s="10">
        <v>0</v>
      </c>
      <c r="EF13" s="5">
        <v>0</v>
      </c>
      <c r="EG13" s="10">
        <v>6000</v>
      </c>
      <c r="EH13" s="5">
        <v>6000</v>
      </c>
      <c r="EI13" s="10">
        <v>11268.3</v>
      </c>
      <c r="EJ13" s="5">
        <v>11268.3</v>
      </c>
      <c r="EK13" s="10">
        <v>0</v>
      </c>
      <c r="EL13" s="5">
        <v>0</v>
      </c>
      <c r="EM13" s="10">
        <v>0</v>
      </c>
      <c r="EN13" s="20">
        <v>0</v>
      </c>
    </row>
    <row r="14" spans="1:144" x14ac:dyDescent="0.25">
      <c r="A14" s="12">
        <v>9</v>
      </c>
      <c r="B14" s="13" t="s">
        <v>23</v>
      </c>
      <c r="C14" s="14">
        <f t="shared" si="0"/>
        <v>1012726.7133800001</v>
      </c>
      <c r="D14" s="15">
        <f t="shared" si="1"/>
        <v>810083.14390999998</v>
      </c>
      <c r="E14" s="14">
        <f t="shared" si="2"/>
        <v>52067.9</v>
      </c>
      <c r="F14" s="15">
        <f t="shared" si="2"/>
        <v>39051</v>
      </c>
      <c r="G14" s="10">
        <v>52067.9</v>
      </c>
      <c r="H14" s="5">
        <v>39051</v>
      </c>
      <c r="I14" s="14">
        <f t="shared" si="3"/>
        <v>419845.45999999996</v>
      </c>
      <c r="J14" s="15">
        <f t="shared" si="4"/>
        <v>349433.07</v>
      </c>
      <c r="K14" s="10">
        <v>15556.3</v>
      </c>
      <c r="L14" s="5">
        <v>10046.779</v>
      </c>
      <c r="M14" s="10">
        <v>0</v>
      </c>
      <c r="N14" s="5">
        <v>0</v>
      </c>
      <c r="O14" s="10">
        <v>0</v>
      </c>
      <c r="P14" s="5">
        <v>0</v>
      </c>
      <c r="Q14" s="10">
        <v>0</v>
      </c>
      <c r="R14" s="5">
        <v>0</v>
      </c>
      <c r="S14" s="10">
        <v>1130.9000000000001</v>
      </c>
      <c r="T14" s="5">
        <v>0</v>
      </c>
      <c r="U14" s="10">
        <v>5119.3599999999997</v>
      </c>
      <c r="V14" s="5">
        <v>4000</v>
      </c>
      <c r="W14" s="10">
        <v>34850</v>
      </c>
      <c r="X14" s="5">
        <v>27881</v>
      </c>
      <c r="Y14" s="10">
        <v>357746.3</v>
      </c>
      <c r="Z14" s="5">
        <v>304084</v>
      </c>
      <c r="AA14" s="10">
        <v>5442.6</v>
      </c>
      <c r="AB14" s="5">
        <v>3421.2910000000002</v>
      </c>
      <c r="AC14" s="10">
        <v>0</v>
      </c>
      <c r="AD14" s="5">
        <v>0</v>
      </c>
      <c r="AE14" s="14">
        <f t="shared" si="5"/>
        <v>436416.16520000005</v>
      </c>
      <c r="AF14" s="15">
        <f t="shared" si="6"/>
        <v>326844.64242000005</v>
      </c>
      <c r="AG14" s="10">
        <v>841.2</v>
      </c>
      <c r="AH14" s="5">
        <v>630.9</v>
      </c>
      <c r="AI14" s="10">
        <v>84517</v>
      </c>
      <c r="AJ14" s="5">
        <v>63387.942000000003</v>
      </c>
      <c r="AK14" s="10">
        <v>272697.3</v>
      </c>
      <c r="AL14" s="5">
        <v>204523.12459999998</v>
      </c>
      <c r="AM14" s="10">
        <v>5096.8999999999996</v>
      </c>
      <c r="AN14" s="5">
        <v>3822.9</v>
      </c>
      <c r="AO14" s="10">
        <v>34919.599999999999</v>
      </c>
      <c r="AP14" s="5">
        <v>30023.96</v>
      </c>
      <c r="AQ14" s="10">
        <v>5119.7</v>
      </c>
      <c r="AR14" s="5">
        <v>3379.002</v>
      </c>
      <c r="AS14" s="10">
        <v>5498.8</v>
      </c>
      <c r="AT14" s="5">
        <v>2915.7170000000001</v>
      </c>
      <c r="AU14" s="10">
        <v>2624.6</v>
      </c>
      <c r="AV14" s="5">
        <v>1571.1179999999999</v>
      </c>
      <c r="AW14" s="10">
        <v>6819.9</v>
      </c>
      <c r="AX14" s="5">
        <v>4396.5010000000002</v>
      </c>
      <c r="AY14" s="10">
        <v>1042.3</v>
      </c>
      <c r="AZ14" s="5">
        <v>781.8</v>
      </c>
      <c r="BA14" s="10">
        <v>1690.8</v>
      </c>
      <c r="BB14" s="5">
        <v>58.022880000000001</v>
      </c>
      <c r="BC14" s="10">
        <v>2623.3</v>
      </c>
      <c r="BD14" s="5">
        <v>1967.4749199999999</v>
      </c>
      <c r="BE14" s="10">
        <v>6086.9</v>
      </c>
      <c r="BF14" s="5">
        <v>4870</v>
      </c>
      <c r="BG14" s="10">
        <v>2.5</v>
      </c>
      <c r="BH14" s="5">
        <v>0</v>
      </c>
      <c r="BI14" s="10">
        <v>0</v>
      </c>
      <c r="BJ14" s="5">
        <v>0</v>
      </c>
      <c r="BK14" s="10">
        <v>351.2</v>
      </c>
      <c r="BL14" s="5">
        <v>263.40002000000004</v>
      </c>
      <c r="BM14" s="10">
        <v>723</v>
      </c>
      <c r="BN14" s="5">
        <v>542.25</v>
      </c>
      <c r="BO14" s="10">
        <v>366.6</v>
      </c>
      <c r="BP14" s="5">
        <v>274.95</v>
      </c>
      <c r="BQ14" s="10">
        <v>0</v>
      </c>
      <c r="BR14" s="5">
        <v>0</v>
      </c>
      <c r="BS14" s="10">
        <v>86.2</v>
      </c>
      <c r="BT14" s="5">
        <v>64.650000000000006</v>
      </c>
      <c r="BU14" s="10">
        <v>0.51</v>
      </c>
      <c r="BV14" s="5">
        <v>0.51</v>
      </c>
      <c r="BW14" s="10">
        <v>0</v>
      </c>
      <c r="BX14" s="5">
        <v>0</v>
      </c>
      <c r="BY14" s="10">
        <v>2498.9</v>
      </c>
      <c r="BZ14" s="5">
        <v>1874.175</v>
      </c>
      <c r="CA14" s="10">
        <v>34.9</v>
      </c>
      <c r="CB14" s="5">
        <v>34.9</v>
      </c>
      <c r="CC14" s="10">
        <v>816.95519999999999</v>
      </c>
      <c r="CD14" s="5">
        <v>37.119999999999997</v>
      </c>
      <c r="CE14" s="10">
        <v>1957.1</v>
      </c>
      <c r="CF14" s="5">
        <v>1424.2249999999999</v>
      </c>
      <c r="CG14" s="16">
        <f t="shared" si="7"/>
        <v>104397.18818000001</v>
      </c>
      <c r="CH14" s="17">
        <f t="shared" si="8"/>
        <v>94754.431489999988</v>
      </c>
      <c r="CI14" s="10">
        <v>0</v>
      </c>
      <c r="CJ14" s="5">
        <v>0</v>
      </c>
      <c r="CK14" s="10">
        <v>2083.5120000000002</v>
      </c>
      <c r="CL14" s="5">
        <v>1620</v>
      </c>
      <c r="CM14" s="10">
        <v>0</v>
      </c>
      <c r="CN14" s="5">
        <v>0</v>
      </c>
      <c r="CO14" s="10">
        <v>724.36044000000004</v>
      </c>
      <c r="CP14" s="5">
        <v>548.73819000000003</v>
      </c>
      <c r="CQ14" s="10">
        <v>0</v>
      </c>
      <c r="CR14" s="5">
        <v>0</v>
      </c>
      <c r="CS14" s="10">
        <v>1358.7</v>
      </c>
      <c r="CT14" s="5">
        <v>1358.7</v>
      </c>
      <c r="CU14" s="10">
        <v>230.6</v>
      </c>
      <c r="CV14" s="5">
        <v>0</v>
      </c>
      <c r="CW14" s="10">
        <v>0</v>
      </c>
      <c r="CX14" s="5">
        <v>0</v>
      </c>
      <c r="CY14" s="10">
        <v>0</v>
      </c>
      <c r="CZ14" s="5">
        <v>0</v>
      </c>
      <c r="DA14" s="10">
        <v>653.29999999999995</v>
      </c>
      <c r="DB14" s="5">
        <v>0</v>
      </c>
      <c r="DC14" s="10">
        <v>0</v>
      </c>
      <c r="DD14" s="5">
        <v>0</v>
      </c>
      <c r="DE14" s="10">
        <v>1476.5</v>
      </c>
      <c r="DF14" s="5">
        <v>1476.5</v>
      </c>
      <c r="DG14" s="10">
        <v>0</v>
      </c>
      <c r="DH14" s="5">
        <v>0</v>
      </c>
      <c r="DI14" s="10">
        <v>1827</v>
      </c>
      <c r="DJ14" s="5">
        <v>1827</v>
      </c>
      <c r="DK14" s="10">
        <v>0</v>
      </c>
      <c r="DL14" s="5">
        <v>0</v>
      </c>
      <c r="DM14" s="10">
        <v>74.150310000000005</v>
      </c>
      <c r="DN14" s="5">
        <v>74.150310000000005</v>
      </c>
      <c r="DO14" s="10">
        <v>785</v>
      </c>
      <c r="DP14" s="5">
        <v>221.4</v>
      </c>
      <c r="DQ14" s="10">
        <v>0</v>
      </c>
      <c r="DR14" s="5">
        <v>0</v>
      </c>
      <c r="DS14" s="10">
        <v>0</v>
      </c>
      <c r="DT14" s="5">
        <v>0</v>
      </c>
      <c r="DU14" s="10">
        <v>0</v>
      </c>
      <c r="DV14" s="5">
        <v>0</v>
      </c>
      <c r="DW14" s="10">
        <v>0</v>
      </c>
      <c r="DX14" s="5">
        <v>0</v>
      </c>
      <c r="DY14" s="10">
        <v>3661.2954300000001</v>
      </c>
      <c r="DZ14" s="5">
        <v>3661.2954300000001</v>
      </c>
      <c r="EA14" s="10">
        <v>51515.72</v>
      </c>
      <c r="EB14" s="5">
        <v>44127.233999999997</v>
      </c>
      <c r="EC14" s="10">
        <v>3474.5</v>
      </c>
      <c r="ED14" s="5">
        <v>3306.8635600000002</v>
      </c>
      <c r="EE14" s="10">
        <v>7.75</v>
      </c>
      <c r="EF14" s="5">
        <v>7.75</v>
      </c>
      <c r="EG14" s="10">
        <v>4500</v>
      </c>
      <c r="EH14" s="5">
        <v>4500</v>
      </c>
      <c r="EI14" s="10">
        <v>32024.799999999999</v>
      </c>
      <c r="EJ14" s="5">
        <v>32024.799999999999</v>
      </c>
      <c r="EK14" s="10">
        <v>0</v>
      </c>
      <c r="EL14" s="5">
        <v>0</v>
      </c>
      <c r="EM14" s="10">
        <v>0</v>
      </c>
      <c r="EN14" s="20">
        <v>0</v>
      </c>
    </row>
    <row r="15" spans="1:144" x14ac:dyDescent="0.25">
      <c r="A15" s="12">
        <v>10</v>
      </c>
      <c r="B15" s="13" t="s">
        <v>24</v>
      </c>
      <c r="C15" s="14">
        <f t="shared" si="0"/>
        <v>317393.36396000005</v>
      </c>
      <c r="D15" s="15">
        <f t="shared" si="1"/>
        <v>260731.31492000003</v>
      </c>
      <c r="E15" s="14">
        <f t="shared" si="2"/>
        <v>0</v>
      </c>
      <c r="F15" s="15">
        <f t="shared" si="2"/>
        <v>0</v>
      </c>
      <c r="G15" s="10">
        <v>0</v>
      </c>
      <c r="H15" s="5">
        <v>0</v>
      </c>
      <c r="I15" s="14">
        <f t="shared" si="3"/>
        <v>169460.3</v>
      </c>
      <c r="J15" s="15">
        <f t="shared" si="4"/>
        <v>139883.57100000003</v>
      </c>
      <c r="K15" s="10">
        <v>2920.8</v>
      </c>
      <c r="L15" s="5">
        <v>1886.3520000000001</v>
      </c>
      <c r="M15" s="10">
        <v>0</v>
      </c>
      <c r="N15" s="5">
        <v>0</v>
      </c>
      <c r="O15" s="10">
        <v>0</v>
      </c>
      <c r="P15" s="5">
        <v>0</v>
      </c>
      <c r="Q15" s="10">
        <v>0</v>
      </c>
      <c r="R15" s="5">
        <v>0</v>
      </c>
      <c r="S15" s="10">
        <v>0</v>
      </c>
      <c r="T15" s="5">
        <v>0</v>
      </c>
      <c r="U15" s="10">
        <v>0</v>
      </c>
      <c r="V15" s="5">
        <v>0</v>
      </c>
      <c r="W15" s="10">
        <v>48328.1</v>
      </c>
      <c r="X15" s="5">
        <v>38662</v>
      </c>
      <c r="Y15" s="10">
        <v>115884.6</v>
      </c>
      <c r="Z15" s="5">
        <v>98502</v>
      </c>
      <c r="AA15" s="10">
        <v>2326.8000000000002</v>
      </c>
      <c r="AB15" s="5">
        <v>833.21900000000005</v>
      </c>
      <c r="AC15" s="10">
        <v>0</v>
      </c>
      <c r="AD15" s="5">
        <v>0</v>
      </c>
      <c r="AE15" s="14">
        <f t="shared" si="5"/>
        <v>107584.98000000001</v>
      </c>
      <c r="AF15" s="15">
        <f t="shared" si="6"/>
        <v>81277.370759999976</v>
      </c>
      <c r="AG15" s="10">
        <v>211</v>
      </c>
      <c r="AH15" s="5">
        <v>158.25</v>
      </c>
      <c r="AI15" s="10">
        <v>23196.5</v>
      </c>
      <c r="AJ15" s="5">
        <v>17397.540699999998</v>
      </c>
      <c r="AK15" s="10">
        <v>58815.4</v>
      </c>
      <c r="AL15" s="5">
        <v>44111.754399999998</v>
      </c>
      <c r="AM15" s="10">
        <v>4065.8</v>
      </c>
      <c r="AN15" s="5">
        <v>3049.5</v>
      </c>
      <c r="AO15" s="10">
        <v>10155.6</v>
      </c>
      <c r="AP15" s="5">
        <v>8911.27</v>
      </c>
      <c r="AQ15" s="10">
        <v>1091.8</v>
      </c>
      <c r="AR15" s="5">
        <v>720.58799999999997</v>
      </c>
      <c r="AS15" s="10">
        <v>2149.6</v>
      </c>
      <c r="AT15" s="5">
        <v>1269.0060000000001</v>
      </c>
      <c r="AU15" s="10">
        <v>1209.2</v>
      </c>
      <c r="AV15" s="5">
        <v>674.08862999999997</v>
      </c>
      <c r="AW15" s="10">
        <v>1035.8</v>
      </c>
      <c r="AX15" s="5">
        <v>860.18700000000001</v>
      </c>
      <c r="AY15" s="10">
        <v>629.4</v>
      </c>
      <c r="AZ15" s="5">
        <v>472.2</v>
      </c>
      <c r="BA15" s="10">
        <v>0</v>
      </c>
      <c r="BB15" s="5">
        <v>0</v>
      </c>
      <c r="BC15" s="10">
        <v>1117.2</v>
      </c>
      <c r="BD15" s="5">
        <v>837.8999399999999</v>
      </c>
      <c r="BE15" s="10">
        <v>648.5</v>
      </c>
      <c r="BF15" s="5">
        <v>519</v>
      </c>
      <c r="BG15" s="10">
        <v>1.8</v>
      </c>
      <c r="BH15" s="5">
        <v>0</v>
      </c>
      <c r="BI15" s="10">
        <v>0</v>
      </c>
      <c r="BJ15" s="5">
        <v>0</v>
      </c>
      <c r="BK15" s="10">
        <v>351.2</v>
      </c>
      <c r="BL15" s="5">
        <v>263.40002000000004</v>
      </c>
      <c r="BM15" s="10">
        <v>373.7</v>
      </c>
      <c r="BN15" s="5">
        <v>280.27499999999998</v>
      </c>
      <c r="BO15" s="10">
        <v>366.6</v>
      </c>
      <c r="BP15" s="5">
        <v>274.95</v>
      </c>
      <c r="BQ15" s="10">
        <v>0</v>
      </c>
      <c r="BR15" s="5">
        <v>0</v>
      </c>
      <c r="BS15" s="10">
        <v>26.6</v>
      </c>
      <c r="BT15" s="5">
        <v>19.95</v>
      </c>
      <c r="BU15" s="10">
        <v>0.51</v>
      </c>
      <c r="BV15" s="5">
        <v>0.51</v>
      </c>
      <c r="BW15" s="10">
        <v>0</v>
      </c>
      <c r="BX15" s="5">
        <v>0</v>
      </c>
      <c r="BY15" s="10">
        <v>1349.4</v>
      </c>
      <c r="BZ15" s="5">
        <v>1012.05</v>
      </c>
      <c r="CA15" s="10">
        <v>12.6</v>
      </c>
      <c r="CB15" s="5">
        <v>7.2</v>
      </c>
      <c r="CC15" s="10">
        <v>213.27</v>
      </c>
      <c r="CD15" s="5">
        <v>0</v>
      </c>
      <c r="CE15" s="10">
        <v>563.5</v>
      </c>
      <c r="CF15" s="5">
        <v>437.75107000000003</v>
      </c>
      <c r="CG15" s="16">
        <f t="shared" si="7"/>
        <v>40348.083960000004</v>
      </c>
      <c r="CH15" s="17">
        <f t="shared" si="8"/>
        <v>39570.373160000003</v>
      </c>
      <c r="CI15" s="10">
        <v>0</v>
      </c>
      <c r="CJ15" s="5">
        <v>0</v>
      </c>
      <c r="CK15" s="10">
        <v>540</v>
      </c>
      <c r="CL15" s="5">
        <v>540</v>
      </c>
      <c r="CM15" s="10">
        <v>0</v>
      </c>
      <c r="CN15" s="5">
        <v>0</v>
      </c>
      <c r="CO15" s="10">
        <v>120.84246000000002</v>
      </c>
      <c r="CP15" s="5">
        <v>92.895649999999989</v>
      </c>
      <c r="CQ15" s="10">
        <v>0</v>
      </c>
      <c r="CR15" s="5">
        <v>0</v>
      </c>
      <c r="CS15" s="10">
        <v>0</v>
      </c>
      <c r="CT15" s="5">
        <v>0</v>
      </c>
      <c r="CU15" s="10">
        <v>0</v>
      </c>
      <c r="CV15" s="5">
        <v>0</v>
      </c>
      <c r="CW15" s="10">
        <v>0</v>
      </c>
      <c r="CX15" s="5">
        <v>0</v>
      </c>
      <c r="CY15" s="10">
        <v>0</v>
      </c>
      <c r="CZ15" s="5">
        <v>0</v>
      </c>
      <c r="DA15" s="10">
        <v>0</v>
      </c>
      <c r="DB15" s="5">
        <v>0</v>
      </c>
      <c r="DC15" s="10">
        <v>0</v>
      </c>
      <c r="DD15" s="5">
        <v>0</v>
      </c>
      <c r="DE15" s="10">
        <v>0</v>
      </c>
      <c r="DF15" s="5">
        <v>0</v>
      </c>
      <c r="DG15" s="10">
        <v>0</v>
      </c>
      <c r="DH15" s="5">
        <v>0</v>
      </c>
      <c r="DI15" s="10">
        <v>1461.6</v>
      </c>
      <c r="DJ15" s="5">
        <v>1461.6</v>
      </c>
      <c r="DK15" s="10">
        <v>0</v>
      </c>
      <c r="DL15" s="5">
        <v>0</v>
      </c>
      <c r="DM15" s="10">
        <v>3.7028799999999999</v>
      </c>
      <c r="DN15" s="5">
        <v>3.7028799999999999</v>
      </c>
      <c r="DO15" s="10">
        <v>134</v>
      </c>
      <c r="DP15" s="5">
        <v>134</v>
      </c>
      <c r="DQ15" s="10">
        <v>0</v>
      </c>
      <c r="DR15" s="5">
        <v>0</v>
      </c>
      <c r="DS15" s="10">
        <v>0</v>
      </c>
      <c r="DT15" s="5">
        <v>0</v>
      </c>
      <c r="DU15" s="10">
        <v>0</v>
      </c>
      <c r="DV15" s="5">
        <v>0</v>
      </c>
      <c r="DW15" s="10">
        <v>0</v>
      </c>
      <c r="DX15" s="5">
        <v>0</v>
      </c>
      <c r="DY15" s="10">
        <v>751.84861999999998</v>
      </c>
      <c r="DZ15" s="5">
        <v>751.84861999999998</v>
      </c>
      <c r="EA15" s="10">
        <v>20955.599999999999</v>
      </c>
      <c r="EB15" s="5">
        <v>20955.599999999999</v>
      </c>
      <c r="EC15" s="10">
        <v>2879.1</v>
      </c>
      <c r="ED15" s="5">
        <v>2477.4260099999997</v>
      </c>
      <c r="EE15" s="10">
        <v>348.09</v>
      </c>
      <c r="EF15" s="5">
        <v>0</v>
      </c>
      <c r="EG15" s="10">
        <v>4500</v>
      </c>
      <c r="EH15" s="5">
        <v>4500</v>
      </c>
      <c r="EI15" s="10">
        <v>8351.5</v>
      </c>
      <c r="EJ15" s="5">
        <v>8351.5</v>
      </c>
      <c r="EK15" s="10">
        <v>301.8</v>
      </c>
      <c r="EL15" s="5">
        <v>301.8</v>
      </c>
      <c r="EM15" s="10">
        <v>0</v>
      </c>
      <c r="EN15" s="20">
        <v>0</v>
      </c>
    </row>
    <row r="16" spans="1:144" x14ac:dyDescent="0.25">
      <c r="A16" s="12">
        <v>11</v>
      </c>
      <c r="B16" s="13" t="s">
        <v>25</v>
      </c>
      <c r="C16" s="14">
        <f t="shared" si="0"/>
        <v>639789.45275000005</v>
      </c>
      <c r="D16" s="15">
        <f t="shared" si="1"/>
        <v>512065.07389000006</v>
      </c>
      <c r="E16" s="14">
        <f t="shared" si="2"/>
        <v>25558.5</v>
      </c>
      <c r="F16" s="15">
        <f t="shared" si="2"/>
        <v>19170</v>
      </c>
      <c r="G16" s="10">
        <v>25558.5</v>
      </c>
      <c r="H16" s="5">
        <v>19170</v>
      </c>
      <c r="I16" s="14">
        <f t="shared" si="3"/>
        <v>284707.10000000003</v>
      </c>
      <c r="J16" s="15">
        <f t="shared" si="4"/>
        <v>237962.47198</v>
      </c>
      <c r="K16" s="10">
        <v>10454.299999999999</v>
      </c>
      <c r="L16" s="5">
        <v>6751.7359999999999</v>
      </c>
      <c r="M16" s="10">
        <v>0</v>
      </c>
      <c r="N16" s="5">
        <v>0</v>
      </c>
      <c r="O16" s="10">
        <v>0</v>
      </c>
      <c r="P16" s="5">
        <v>0</v>
      </c>
      <c r="Q16" s="10">
        <v>0</v>
      </c>
      <c r="R16" s="5">
        <v>0</v>
      </c>
      <c r="S16" s="10">
        <v>0</v>
      </c>
      <c r="T16" s="5">
        <v>0</v>
      </c>
      <c r="U16" s="10">
        <v>0</v>
      </c>
      <c r="V16" s="5">
        <v>0</v>
      </c>
      <c r="W16" s="10">
        <v>24554.5</v>
      </c>
      <c r="X16" s="5">
        <v>19644</v>
      </c>
      <c r="Y16" s="10">
        <v>244038.39999999999</v>
      </c>
      <c r="Z16" s="5">
        <v>207433</v>
      </c>
      <c r="AA16" s="10">
        <v>5659.9</v>
      </c>
      <c r="AB16" s="5">
        <v>4133.7359800000004</v>
      </c>
      <c r="AC16" s="10">
        <v>0</v>
      </c>
      <c r="AD16" s="5">
        <v>0</v>
      </c>
      <c r="AE16" s="14">
        <f t="shared" si="5"/>
        <v>286154.65259999997</v>
      </c>
      <c r="AF16" s="15">
        <f t="shared" si="6"/>
        <v>214869.94578000004</v>
      </c>
      <c r="AG16" s="10">
        <v>559.29999999999995</v>
      </c>
      <c r="AH16" s="5">
        <v>419.47500000000002</v>
      </c>
      <c r="AI16" s="10">
        <v>61544.5</v>
      </c>
      <c r="AJ16" s="5">
        <v>46158.589100000005</v>
      </c>
      <c r="AK16" s="10">
        <v>170504.7</v>
      </c>
      <c r="AL16" s="5">
        <v>127878.6407</v>
      </c>
      <c r="AM16" s="10">
        <v>4915.8999999999996</v>
      </c>
      <c r="AN16" s="5">
        <v>3687.0749999999998</v>
      </c>
      <c r="AO16" s="10">
        <v>19139.400000000001</v>
      </c>
      <c r="AP16" s="5">
        <v>16502.689999999999</v>
      </c>
      <c r="AQ16" s="10">
        <v>3609.8</v>
      </c>
      <c r="AR16" s="5">
        <v>2382.4679999999998</v>
      </c>
      <c r="AS16" s="10">
        <v>3392.8</v>
      </c>
      <c r="AT16" s="5">
        <v>2129.9119999999998</v>
      </c>
      <c r="AU16" s="10">
        <v>1736.9</v>
      </c>
      <c r="AV16" s="5">
        <v>1144.655</v>
      </c>
      <c r="AW16" s="10">
        <v>8339.2999999999993</v>
      </c>
      <c r="AX16" s="5">
        <v>5752.0349999999999</v>
      </c>
      <c r="AY16" s="10">
        <v>1038.5999999999999</v>
      </c>
      <c r="AZ16" s="5">
        <v>779.1</v>
      </c>
      <c r="BA16" s="10">
        <v>392.3</v>
      </c>
      <c r="BB16" s="5">
        <v>2.4409999999999998</v>
      </c>
      <c r="BC16" s="10">
        <v>1713.7</v>
      </c>
      <c r="BD16" s="5">
        <v>1285.2749799999999</v>
      </c>
      <c r="BE16" s="10">
        <v>4843.8999999999996</v>
      </c>
      <c r="BF16" s="5">
        <v>3875</v>
      </c>
      <c r="BG16" s="10">
        <v>2.2000000000000002</v>
      </c>
      <c r="BH16" s="5">
        <v>0</v>
      </c>
      <c r="BI16" s="10">
        <v>0</v>
      </c>
      <c r="BJ16" s="5">
        <v>0</v>
      </c>
      <c r="BK16" s="10">
        <v>363.3</v>
      </c>
      <c r="BL16" s="5">
        <v>272.47500000000002</v>
      </c>
      <c r="BM16" s="10">
        <v>385.7</v>
      </c>
      <c r="BN16" s="5">
        <v>289.27499999999998</v>
      </c>
      <c r="BO16" s="10">
        <v>378.6</v>
      </c>
      <c r="BP16" s="5">
        <v>283.95</v>
      </c>
      <c r="BQ16" s="10">
        <v>0</v>
      </c>
      <c r="BR16" s="5">
        <v>0</v>
      </c>
      <c r="BS16" s="10">
        <v>90.8</v>
      </c>
      <c r="BT16" s="5">
        <v>68.099999999999994</v>
      </c>
      <c r="BU16" s="10">
        <v>0.54</v>
      </c>
      <c r="BV16" s="5">
        <v>0.54</v>
      </c>
      <c r="BW16" s="10">
        <v>0</v>
      </c>
      <c r="BX16" s="5">
        <v>0</v>
      </c>
      <c r="BY16" s="10">
        <v>1299.4000000000001</v>
      </c>
      <c r="BZ16" s="5">
        <v>974.55</v>
      </c>
      <c r="CA16" s="10">
        <v>20.5</v>
      </c>
      <c r="CB16" s="5">
        <v>0</v>
      </c>
      <c r="CC16" s="10">
        <v>515.11259999999993</v>
      </c>
      <c r="CD16" s="5">
        <v>0</v>
      </c>
      <c r="CE16" s="10">
        <v>1367.4</v>
      </c>
      <c r="CF16" s="5">
        <v>983.7</v>
      </c>
      <c r="CG16" s="16">
        <f t="shared" si="7"/>
        <v>43369.200150000004</v>
      </c>
      <c r="CH16" s="17">
        <f t="shared" si="8"/>
        <v>40062.656130000003</v>
      </c>
      <c r="CI16" s="10">
        <v>0</v>
      </c>
      <c r="CJ16" s="5">
        <v>0</v>
      </c>
      <c r="CK16" s="10">
        <v>913.99800000000005</v>
      </c>
      <c r="CL16" s="5">
        <v>913.99800000000005</v>
      </c>
      <c r="CM16" s="10">
        <v>0</v>
      </c>
      <c r="CN16" s="5">
        <v>0</v>
      </c>
      <c r="CO16" s="10">
        <v>295.08996000000002</v>
      </c>
      <c r="CP16" s="5">
        <v>227.10354999999998</v>
      </c>
      <c r="CQ16" s="10">
        <v>0</v>
      </c>
      <c r="CR16" s="5">
        <v>0</v>
      </c>
      <c r="CS16" s="10">
        <v>1698.4</v>
      </c>
      <c r="CT16" s="5">
        <v>1698.4</v>
      </c>
      <c r="CU16" s="10">
        <v>440</v>
      </c>
      <c r="CV16" s="5">
        <v>0</v>
      </c>
      <c r="CW16" s="10">
        <v>0</v>
      </c>
      <c r="CX16" s="5">
        <v>0</v>
      </c>
      <c r="CY16" s="10">
        <v>0</v>
      </c>
      <c r="CZ16" s="5">
        <v>0</v>
      </c>
      <c r="DA16" s="10">
        <v>0</v>
      </c>
      <c r="DB16" s="5">
        <v>0</v>
      </c>
      <c r="DC16" s="10">
        <v>0</v>
      </c>
      <c r="DD16" s="5">
        <v>0</v>
      </c>
      <c r="DE16" s="10">
        <v>2298</v>
      </c>
      <c r="DF16" s="5">
        <v>2298</v>
      </c>
      <c r="DG16" s="10">
        <v>0</v>
      </c>
      <c r="DH16" s="5">
        <v>0</v>
      </c>
      <c r="DI16" s="10">
        <v>852.6</v>
      </c>
      <c r="DJ16" s="5">
        <v>852.6</v>
      </c>
      <c r="DK16" s="10">
        <v>0</v>
      </c>
      <c r="DL16" s="5">
        <v>0</v>
      </c>
      <c r="DM16" s="10">
        <v>96.182539999999989</v>
      </c>
      <c r="DN16" s="5">
        <v>96.182539999999989</v>
      </c>
      <c r="DO16" s="10">
        <v>700.5</v>
      </c>
      <c r="DP16" s="5">
        <v>526.70000000000005</v>
      </c>
      <c r="DQ16" s="10">
        <v>518.9</v>
      </c>
      <c r="DR16" s="5">
        <v>407.04</v>
      </c>
      <c r="DS16" s="10">
        <v>0</v>
      </c>
      <c r="DT16" s="5">
        <v>0</v>
      </c>
      <c r="DU16" s="10">
        <v>0</v>
      </c>
      <c r="DV16" s="5">
        <v>0</v>
      </c>
      <c r="DW16" s="10">
        <v>0</v>
      </c>
      <c r="DX16" s="5">
        <v>0</v>
      </c>
      <c r="DY16" s="10">
        <v>1034.24965</v>
      </c>
      <c r="DZ16" s="5">
        <v>1034.24965</v>
      </c>
      <c r="EA16" s="10">
        <v>4699.3999999999996</v>
      </c>
      <c r="EB16" s="5">
        <v>3431.6962999999996</v>
      </c>
      <c r="EC16" s="10">
        <v>5483.4</v>
      </c>
      <c r="ED16" s="5">
        <v>4238.2060899999997</v>
      </c>
      <c r="EE16" s="10">
        <v>244.58</v>
      </c>
      <c r="EF16" s="5">
        <v>244.58</v>
      </c>
      <c r="EG16" s="10">
        <v>4500</v>
      </c>
      <c r="EH16" s="5">
        <v>4500</v>
      </c>
      <c r="EI16" s="10">
        <v>19593.900000000001</v>
      </c>
      <c r="EJ16" s="5">
        <v>19593.900000000001</v>
      </c>
      <c r="EK16" s="10">
        <v>0</v>
      </c>
      <c r="EL16" s="5">
        <v>0</v>
      </c>
      <c r="EM16" s="10">
        <v>0</v>
      </c>
      <c r="EN16" s="20">
        <v>0</v>
      </c>
    </row>
    <row r="17" spans="1:144" x14ac:dyDescent="0.25">
      <c r="A17" s="12">
        <v>12</v>
      </c>
      <c r="B17" s="13" t="s">
        <v>26</v>
      </c>
      <c r="C17" s="14">
        <f t="shared" si="0"/>
        <v>709310.08438000001</v>
      </c>
      <c r="D17" s="15">
        <f t="shared" si="1"/>
        <v>556140.36573000008</v>
      </c>
      <c r="E17" s="14">
        <f t="shared" si="2"/>
        <v>43486.9</v>
      </c>
      <c r="F17" s="15">
        <f t="shared" si="2"/>
        <v>32616</v>
      </c>
      <c r="G17" s="10">
        <v>43486.9</v>
      </c>
      <c r="H17" s="5">
        <v>32616</v>
      </c>
      <c r="I17" s="14">
        <f t="shared" si="3"/>
        <v>225991.31925999999</v>
      </c>
      <c r="J17" s="15">
        <f t="shared" si="4"/>
        <v>175066.80900000001</v>
      </c>
      <c r="K17" s="10">
        <v>10404.4</v>
      </c>
      <c r="L17" s="5">
        <v>6719.509</v>
      </c>
      <c r="M17" s="10">
        <v>0</v>
      </c>
      <c r="N17" s="5">
        <v>0</v>
      </c>
      <c r="O17" s="10">
        <v>0</v>
      </c>
      <c r="P17" s="5">
        <v>0</v>
      </c>
      <c r="Q17" s="10">
        <v>0</v>
      </c>
      <c r="R17" s="5">
        <v>0</v>
      </c>
      <c r="S17" s="10">
        <v>1970.3</v>
      </c>
      <c r="T17" s="5">
        <v>1970.3</v>
      </c>
      <c r="U17" s="10">
        <v>13022.619259999999</v>
      </c>
      <c r="V17" s="5">
        <v>0</v>
      </c>
      <c r="W17" s="10">
        <v>20137.599999999999</v>
      </c>
      <c r="X17" s="5">
        <v>16109</v>
      </c>
      <c r="Y17" s="10">
        <v>173492.3</v>
      </c>
      <c r="Z17" s="5">
        <v>147468</v>
      </c>
      <c r="AA17" s="10">
        <v>6964.1</v>
      </c>
      <c r="AB17" s="5">
        <v>2800</v>
      </c>
      <c r="AC17" s="10">
        <v>0</v>
      </c>
      <c r="AD17" s="5">
        <v>0</v>
      </c>
      <c r="AE17" s="14">
        <f t="shared" si="5"/>
        <v>360322.72260000004</v>
      </c>
      <c r="AF17" s="15">
        <f t="shared" si="6"/>
        <v>270704.59117000003</v>
      </c>
      <c r="AG17" s="10">
        <v>544.5</v>
      </c>
      <c r="AH17" s="5">
        <v>408.375</v>
      </c>
      <c r="AI17" s="10">
        <v>79336.600000000006</v>
      </c>
      <c r="AJ17" s="5">
        <v>59502.540399999998</v>
      </c>
      <c r="AK17" s="10">
        <v>224407</v>
      </c>
      <c r="AL17" s="5">
        <v>168305.38500000001</v>
      </c>
      <c r="AM17" s="10">
        <v>5149</v>
      </c>
      <c r="AN17" s="5">
        <v>3861.9</v>
      </c>
      <c r="AO17" s="10">
        <v>24685.9</v>
      </c>
      <c r="AP17" s="5">
        <v>21325.62</v>
      </c>
      <c r="AQ17" s="10">
        <v>3614.9</v>
      </c>
      <c r="AR17" s="5">
        <v>2385.8339999999998</v>
      </c>
      <c r="AS17" s="10">
        <v>1925</v>
      </c>
      <c r="AT17" s="5">
        <v>485.55</v>
      </c>
      <c r="AU17" s="10">
        <v>881.4</v>
      </c>
      <c r="AV17" s="5">
        <v>317.916</v>
      </c>
      <c r="AW17" s="10">
        <v>6129</v>
      </c>
      <c r="AX17" s="5">
        <v>4124.0569999999998</v>
      </c>
      <c r="AY17" s="10">
        <v>975.9</v>
      </c>
      <c r="AZ17" s="5">
        <v>732</v>
      </c>
      <c r="BA17" s="10">
        <v>0</v>
      </c>
      <c r="BB17" s="5">
        <v>0</v>
      </c>
      <c r="BC17" s="10">
        <v>4459.1000000000004</v>
      </c>
      <c r="BD17" s="5">
        <v>3344.3249000000001</v>
      </c>
      <c r="BE17" s="10">
        <v>2953.4</v>
      </c>
      <c r="BF17" s="5">
        <v>2364</v>
      </c>
      <c r="BG17" s="10">
        <v>2.6</v>
      </c>
      <c r="BH17" s="5">
        <v>0</v>
      </c>
      <c r="BI17" s="10">
        <v>0</v>
      </c>
      <c r="BJ17" s="5">
        <v>0</v>
      </c>
      <c r="BK17" s="10">
        <v>351.2</v>
      </c>
      <c r="BL17" s="5">
        <v>263.40002000000004</v>
      </c>
      <c r="BM17" s="10">
        <v>723</v>
      </c>
      <c r="BN17" s="5">
        <v>542.25</v>
      </c>
      <c r="BO17" s="10">
        <v>366.6</v>
      </c>
      <c r="BP17" s="5">
        <v>274.95</v>
      </c>
      <c r="BQ17" s="10">
        <v>0</v>
      </c>
      <c r="BR17" s="5">
        <v>0</v>
      </c>
      <c r="BS17" s="10">
        <v>51.3</v>
      </c>
      <c r="BT17" s="5">
        <v>38.475000000000001</v>
      </c>
      <c r="BU17" s="10">
        <v>0.51</v>
      </c>
      <c r="BV17" s="5">
        <v>0.51</v>
      </c>
      <c r="BW17" s="10">
        <v>0</v>
      </c>
      <c r="BX17" s="5">
        <v>0</v>
      </c>
      <c r="BY17" s="10">
        <v>1999</v>
      </c>
      <c r="BZ17" s="5">
        <v>1499.25</v>
      </c>
      <c r="CA17" s="10">
        <v>27.4</v>
      </c>
      <c r="CB17" s="5">
        <v>27.4</v>
      </c>
      <c r="CC17" s="10">
        <v>515.11259999999993</v>
      </c>
      <c r="CD17" s="5">
        <v>23.2</v>
      </c>
      <c r="CE17" s="10">
        <v>1224.3</v>
      </c>
      <c r="CF17" s="5">
        <v>877.65384999999992</v>
      </c>
      <c r="CG17" s="16">
        <f t="shared" si="7"/>
        <v>79509.142519999994</v>
      </c>
      <c r="CH17" s="17">
        <f t="shared" si="8"/>
        <v>77752.965559999997</v>
      </c>
      <c r="CI17" s="10">
        <v>0</v>
      </c>
      <c r="CJ17" s="5">
        <v>0</v>
      </c>
      <c r="CK17" s="10">
        <v>914.16</v>
      </c>
      <c r="CL17" s="5">
        <v>914.16</v>
      </c>
      <c r="CM17" s="10">
        <v>0</v>
      </c>
      <c r="CN17" s="5">
        <v>0</v>
      </c>
      <c r="CO17" s="10">
        <v>447.66971999999998</v>
      </c>
      <c r="CP17" s="5">
        <v>337.19881000000004</v>
      </c>
      <c r="CQ17" s="10">
        <v>324.10000000000002</v>
      </c>
      <c r="CR17" s="5">
        <v>0</v>
      </c>
      <c r="CS17" s="10">
        <v>0</v>
      </c>
      <c r="CT17" s="5">
        <v>0</v>
      </c>
      <c r="CU17" s="10">
        <v>0</v>
      </c>
      <c r="CV17" s="5">
        <v>0</v>
      </c>
      <c r="CW17" s="10">
        <v>0</v>
      </c>
      <c r="CX17" s="5">
        <v>0</v>
      </c>
      <c r="CY17" s="10">
        <v>0</v>
      </c>
      <c r="CZ17" s="5">
        <v>0</v>
      </c>
      <c r="DA17" s="10">
        <v>0</v>
      </c>
      <c r="DB17" s="5">
        <v>0</v>
      </c>
      <c r="DC17" s="10">
        <v>0</v>
      </c>
      <c r="DD17" s="5">
        <v>0</v>
      </c>
      <c r="DE17" s="10">
        <v>0</v>
      </c>
      <c r="DF17" s="5">
        <v>0</v>
      </c>
      <c r="DG17" s="10">
        <v>0</v>
      </c>
      <c r="DH17" s="5">
        <v>0</v>
      </c>
      <c r="DI17" s="10">
        <v>1827</v>
      </c>
      <c r="DJ17" s="5">
        <v>1827</v>
      </c>
      <c r="DK17" s="10">
        <v>0</v>
      </c>
      <c r="DL17" s="5">
        <v>0</v>
      </c>
      <c r="DM17" s="10">
        <v>226.80188000000001</v>
      </c>
      <c r="DN17" s="5">
        <v>226.80188000000001</v>
      </c>
      <c r="DO17" s="10">
        <v>362.8</v>
      </c>
      <c r="DP17" s="5">
        <v>362.8</v>
      </c>
      <c r="DQ17" s="10">
        <v>0</v>
      </c>
      <c r="DR17" s="5">
        <v>0</v>
      </c>
      <c r="DS17" s="10">
        <v>0</v>
      </c>
      <c r="DT17" s="5">
        <v>0</v>
      </c>
      <c r="DU17" s="10">
        <v>0</v>
      </c>
      <c r="DV17" s="5">
        <v>0</v>
      </c>
      <c r="DW17" s="10">
        <v>0</v>
      </c>
      <c r="DX17" s="5">
        <v>0</v>
      </c>
      <c r="DY17" s="10">
        <v>1964.1633999999999</v>
      </c>
      <c r="DZ17" s="5">
        <v>1964.1633999999999</v>
      </c>
      <c r="EA17" s="10">
        <v>44956.287519999998</v>
      </c>
      <c r="EB17" s="5">
        <v>44956.287519999998</v>
      </c>
      <c r="EC17" s="10">
        <v>4981.3</v>
      </c>
      <c r="ED17" s="5">
        <v>3750.7239500000001</v>
      </c>
      <c r="EE17" s="10">
        <v>246.26</v>
      </c>
      <c r="EF17" s="5">
        <v>155.22999999999999</v>
      </c>
      <c r="EG17" s="10">
        <v>6000</v>
      </c>
      <c r="EH17" s="5">
        <v>6000</v>
      </c>
      <c r="EI17" s="10">
        <v>17258.599999999999</v>
      </c>
      <c r="EJ17" s="5">
        <v>17258.599999999999</v>
      </c>
      <c r="EK17" s="10">
        <v>0</v>
      </c>
      <c r="EL17" s="5">
        <v>0</v>
      </c>
      <c r="EM17" s="10">
        <v>0</v>
      </c>
      <c r="EN17" s="20">
        <v>0</v>
      </c>
    </row>
    <row r="18" spans="1:144" x14ac:dyDescent="0.25">
      <c r="A18" s="12">
        <v>13</v>
      </c>
      <c r="B18" s="13" t="s">
        <v>27</v>
      </c>
      <c r="C18" s="14">
        <f t="shared" si="0"/>
        <v>1345939.7503400003</v>
      </c>
      <c r="D18" s="15">
        <f t="shared" si="1"/>
        <v>1045964.47127</v>
      </c>
      <c r="E18" s="14">
        <f t="shared" si="2"/>
        <v>83881.399999999994</v>
      </c>
      <c r="F18" s="15">
        <f t="shared" si="2"/>
        <v>62910</v>
      </c>
      <c r="G18" s="10">
        <v>83881.399999999994</v>
      </c>
      <c r="H18" s="5">
        <v>62910</v>
      </c>
      <c r="I18" s="14">
        <f t="shared" si="3"/>
        <v>358228.4</v>
      </c>
      <c r="J18" s="15">
        <f t="shared" si="4"/>
        <v>295707.95747000002</v>
      </c>
      <c r="K18" s="10">
        <v>30275</v>
      </c>
      <c r="L18" s="5">
        <v>19552.607</v>
      </c>
      <c r="M18" s="10">
        <v>0</v>
      </c>
      <c r="N18" s="5">
        <v>0</v>
      </c>
      <c r="O18" s="10">
        <v>0</v>
      </c>
      <c r="P18" s="5">
        <v>0</v>
      </c>
      <c r="Q18" s="10">
        <v>0</v>
      </c>
      <c r="R18" s="5">
        <v>0</v>
      </c>
      <c r="S18" s="10">
        <v>0</v>
      </c>
      <c r="T18" s="5">
        <v>0</v>
      </c>
      <c r="U18" s="10">
        <v>0</v>
      </c>
      <c r="V18" s="5">
        <v>0</v>
      </c>
      <c r="W18" s="10">
        <v>23149.9</v>
      </c>
      <c r="X18" s="5">
        <v>18519</v>
      </c>
      <c r="Y18" s="10">
        <v>282757.3</v>
      </c>
      <c r="Z18" s="5">
        <v>240343</v>
      </c>
      <c r="AA18" s="10">
        <v>22046.2</v>
      </c>
      <c r="AB18" s="5">
        <v>17293.350469999998</v>
      </c>
      <c r="AC18" s="10">
        <v>0</v>
      </c>
      <c r="AD18" s="5">
        <v>0</v>
      </c>
      <c r="AE18" s="14">
        <f t="shared" si="5"/>
        <v>813704.72649999999</v>
      </c>
      <c r="AF18" s="15">
        <f t="shared" si="6"/>
        <v>612264.51433999999</v>
      </c>
      <c r="AG18" s="10">
        <v>1672.1</v>
      </c>
      <c r="AH18" s="5">
        <v>1254.075</v>
      </c>
      <c r="AI18" s="10">
        <v>230898.2</v>
      </c>
      <c r="AJ18" s="5">
        <v>173173.79730000001</v>
      </c>
      <c r="AK18" s="10">
        <v>452485.6</v>
      </c>
      <c r="AL18" s="5">
        <v>339364.21710000001</v>
      </c>
      <c r="AM18" s="10">
        <v>5687.7</v>
      </c>
      <c r="AN18" s="5">
        <v>4265.7749999999996</v>
      </c>
      <c r="AO18" s="10">
        <v>39763.1</v>
      </c>
      <c r="AP18" s="5">
        <v>34611.69</v>
      </c>
      <c r="AQ18" s="10">
        <v>10660.7</v>
      </c>
      <c r="AR18" s="5">
        <v>7036.0619999999999</v>
      </c>
      <c r="AS18" s="10">
        <v>7303.5</v>
      </c>
      <c r="AT18" s="5">
        <v>7226.1</v>
      </c>
      <c r="AU18" s="10">
        <v>4417.5</v>
      </c>
      <c r="AV18" s="5">
        <v>4141.3819999999996</v>
      </c>
      <c r="AW18" s="10">
        <v>22168.400000000001</v>
      </c>
      <c r="AX18" s="5">
        <v>15391.014999999999</v>
      </c>
      <c r="AY18" s="10">
        <v>1403.6</v>
      </c>
      <c r="AZ18" s="5">
        <v>1052.7</v>
      </c>
      <c r="BA18" s="10">
        <v>4288.8999999999996</v>
      </c>
      <c r="BB18" s="5">
        <v>660.96100000000001</v>
      </c>
      <c r="BC18" s="10">
        <v>1414.8</v>
      </c>
      <c r="BD18" s="5">
        <v>1061.0999399999998</v>
      </c>
      <c r="BE18" s="10">
        <v>18169.5</v>
      </c>
      <c r="BF18" s="5">
        <v>14537</v>
      </c>
      <c r="BG18" s="10">
        <v>3</v>
      </c>
      <c r="BH18" s="5">
        <v>0</v>
      </c>
      <c r="BI18" s="10">
        <v>0</v>
      </c>
      <c r="BJ18" s="5">
        <v>0</v>
      </c>
      <c r="BK18" s="10">
        <v>363.3</v>
      </c>
      <c r="BL18" s="5">
        <v>272.47500000000002</v>
      </c>
      <c r="BM18" s="10">
        <v>749.5</v>
      </c>
      <c r="BN18" s="5">
        <v>562.125</v>
      </c>
      <c r="BO18" s="10">
        <v>378.6</v>
      </c>
      <c r="BP18" s="5">
        <v>283.95</v>
      </c>
      <c r="BQ18" s="10">
        <v>0</v>
      </c>
      <c r="BR18" s="5">
        <v>0</v>
      </c>
      <c r="BS18" s="10">
        <v>162.4</v>
      </c>
      <c r="BT18" s="5">
        <v>121.8</v>
      </c>
      <c r="BU18" s="10">
        <v>0.54</v>
      </c>
      <c r="BV18" s="5">
        <v>0.54</v>
      </c>
      <c r="BW18" s="10">
        <v>3874.1</v>
      </c>
      <c r="BX18" s="5">
        <v>2905.5749999999998</v>
      </c>
      <c r="BY18" s="10">
        <v>2398.9</v>
      </c>
      <c r="BZ18" s="5">
        <v>1799.175</v>
      </c>
      <c r="CA18" s="10">
        <v>114.1</v>
      </c>
      <c r="CB18" s="5">
        <v>78</v>
      </c>
      <c r="CC18" s="10">
        <v>1607.6865</v>
      </c>
      <c r="CD18" s="5">
        <v>0</v>
      </c>
      <c r="CE18" s="10">
        <v>3719</v>
      </c>
      <c r="CF18" s="5">
        <v>2465</v>
      </c>
      <c r="CG18" s="16">
        <f t="shared" si="7"/>
        <v>90125.223839999991</v>
      </c>
      <c r="CH18" s="17">
        <f t="shared" si="8"/>
        <v>75081.999459999992</v>
      </c>
      <c r="CI18" s="10">
        <v>0</v>
      </c>
      <c r="CJ18" s="5">
        <v>0</v>
      </c>
      <c r="CK18" s="10">
        <v>180</v>
      </c>
      <c r="CL18" s="5">
        <v>180</v>
      </c>
      <c r="CM18" s="10">
        <v>0</v>
      </c>
      <c r="CN18" s="5">
        <v>0</v>
      </c>
      <c r="CO18" s="10">
        <v>875.14588000000003</v>
      </c>
      <c r="CP18" s="5">
        <v>672.27112999999997</v>
      </c>
      <c r="CQ18" s="10">
        <v>972.4</v>
      </c>
      <c r="CR18" s="5">
        <v>0</v>
      </c>
      <c r="CS18" s="10">
        <v>792.6</v>
      </c>
      <c r="CT18" s="5">
        <v>792.6</v>
      </c>
      <c r="CU18" s="10">
        <v>641.20000000000005</v>
      </c>
      <c r="CV18" s="5">
        <v>0</v>
      </c>
      <c r="CW18" s="10">
        <v>0</v>
      </c>
      <c r="CX18" s="5">
        <v>0</v>
      </c>
      <c r="CY18" s="10">
        <v>0</v>
      </c>
      <c r="CZ18" s="5">
        <v>0</v>
      </c>
      <c r="DA18" s="10">
        <v>0</v>
      </c>
      <c r="DB18" s="5">
        <v>0</v>
      </c>
      <c r="DC18" s="10">
        <v>0</v>
      </c>
      <c r="DD18" s="5">
        <v>0</v>
      </c>
      <c r="DE18" s="10">
        <v>880</v>
      </c>
      <c r="DF18" s="5">
        <v>880</v>
      </c>
      <c r="DG18" s="10">
        <v>0</v>
      </c>
      <c r="DH18" s="5">
        <v>0</v>
      </c>
      <c r="DI18" s="10">
        <v>0</v>
      </c>
      <c r="DJ18" s="5">
        <v>0</v>
      </c>
      <c r="DK18" s="10">
        <v>0</v>
      </c>
      <c r="DL18" s="5">
        <v>0</v>
      </c>
      <c r="DM18" s="10">
        <v>1084.5357200000001</v>
      </c>
      <c r="DN18" s="5">
        <v>909.59586000000002</v>
      </c>
      <c r="DO18" s="10">
        <v>1510.9</v>
      </c>
      <c r="DP18" s="5">
        <v>1338.6</v>
      </c>
      <c r="DQ18" s="10">
        <v>1048.2</v>
      </c>
      <c r="DR18" s="5">
        <v>1047.7</v>
      </c>
      <c r="DS18" s="10">
        <v>0</v>
      </c>
      <c r="DT18" s="5">
        <v>0</v>
      </c>
      <c r="DU18" s="10">
        <v>0</v>
      </c>
      <c r="DV18" s="5">
        <v>0</v>
      </c>
      <c r="DW18" s="10">
        <v>0</v>
      </c>
      <c r="DX18" s="5">
        <v>0</v>
      </c>
      <c r="DY18" s="10">
        <v>3480.74224</v>
      </c>
      <c r="DZ18" s="5">
        <v>3480.74224</v>
      </c>
      <c r="EA18" s="10">
        <v>5344.8</v>
      </c>
      <c r="EB18" s="5">
        <v>4327.5025999999998</v>
      </c>
      <c r="EC18" s="10">
        <v>15648.53</v>
      </c>
      <c r="ED18" s="5">
        <v>3990.41275</v>
      </c>
      <c r="EE18" s="10">
        <v>795.17</v>
      </c>
      <c r="EF18" s="5">
        <v>591.57488000000001</v>
      </c>
      <c r="EG18" s="10">
        <v>6000</v>
      </c>
      <c r="EH18" s="5">
        <v>6000</v>
      </c>
      <c r="EI18" s="10">
        <v>50871</v>
      </c>
      <c r="EJ18" s="5">
        <v>50871</v>
      </c>
      <c r="EK18" s="10">
        <v>0</v>
      </c>
      <c r="EL18" s="5">
        <v>0</v>
      </c>
      <c r="EM18" s="10">
        <v>0</v>
      </c>
      <c r="EN18" s="20">
        <v>0</v>
      </c>
    </row>
    <row r="19" spans="1:144" x14ac:dyDescent="0.25">
      <c r="A19" s="12">
        <v>14</v>
      </c>
      <c r="B19" s="13" t="s">
        <v>28</v>
      </c>
      <c r="C19" s="14">
        <f t="shared" si="0"/>
        <v>909000.8628799998</v>
      </c>
      <c r="D19" s="15">
        <f t="shared" si="1"/>
        <v>705106.62229999993</v>
      </c>
      <c r="E19" s="14">
        <f t="shared" si="2"/>
        <v>21870.1</v>
      </c>
      <c r="F19" s="15">
        <f t="shared" si="2"/>
        <v>16404</v>
      </c>
      <c r="G19" s="10">
        <v>21870.1</v>
      </c>
      <c r="H19" s="5">
        <v>16404</v>
      </c>
      <c r="I19" s="14">
        <f t="shared" si="3"/>
        <v>431188.3</v>
      </c>
      <c r="J19" s="15">
        <f t="shared" si="4"/>
        <v>327858.15029999998</v>
      </c>
      <c r="K19" s="10">
        <v>11898.9</v>
      </c>
      <c r="L19" s="5">
        <v>7684.6862999999994</v>
      </c>
      <c r="M19" s="10">
        <v>0</v>
      </c>
      <c r="N19" s="5">
        <v>0</v>
      </c>
      <c r="O19" s="10">
        <v>0</v>
      </c>
      <c r="P19" s="5">
        <v>0</v>
      </c>
      <c r="Q19" s="10">
        <v>0</v>
      </c>
      <c r="R19" s="5">
        <v>0</v>
      </c>
      <c r="S19" s="10">
        <v>0</v>
      </c>
      <c r="T19" s="5">
        <v>0</v>
      </c>
      <c r="U19" s="10">
        <v>56000</v>
      </c>
      <c r="V19" s="5">
        <v>14000</v>
      </c>
      <c r="W19" s="10">
        <v>45819.4</v>
      </c>
      <c r="X19" s="5">
        <v>36656</v>
      </c>
      <c r="Y19" s="10">
        <v>304891.90000000002</v>
      </c>
      <c r="Z19" s="5">
        <v>259158</v>
      </c>
      <c r="AA19" s="10">
        <v>12578.1</v>
      </c>
      <c r="AB19" s="5">
        <v>10359.464</v>
      </c>
      <c r="AC19" s="10">
        <v>0</v>
      </c>
      <c r="AD19" s="5">
        <v>0</v>
      </c>
      <c r="AE19" s="14">
        <f t="shared" si="5"/>
        <v>369116.96679999988</v>
      </c>
      <c r="AF19" s="15">
        <f t="shared" si="6"/>
        <v>279290.54385999998</v>
      </c>
      <c r="AG19" s="10">
        <v>672.2</v>
      </c>
      <c r="AH19" s="5">
        <v>504.15</v>
      </c>
      <c r="AI19" s="10">
        <v>72696.3</v>
      </c>
      <c r="AJ19" s="5">
        <v>54522.3393</v>
      </c>
      <c r="AK19" s="10">
        <v>226324.9</v>
      </c>
      <c r="AL19" s="5">
        <v>169743.89969999998</v>
      </c>
      <c r="AM19" s="10">
        <v>5126.5</v>
      </c>
      <c r="AN19" s="5">
        <v>3844.875</v>
      </c>
      <c r="AO19" s="10">
        <v>30310.6</v>
      </c>
      <c r="AP19" s="5">
        <v>26044.39</v>
      </c>
      <c r="AQ19" s="10">
        <v>4633.1000000000004</v>
      </c>
      <c r="AR19" s="5">
        <v>3057.846</v>
      </c>
      <c r="AS19" s="10">
        <v>5879.2</v>
      </c>
      <c r="AT19" s="5">
        <v>4513.8999999999996</v>
      </c>
      <c r="AU19" s="10">
        <v>2609.4</v>
      </c>
      <c r="AV19" s="5">
        <v>2205.643</v>
      </c>
      <c r="AW19" s="10">
        <v>7795.1</v>
      </c>
      <c r="AX19" s="5">
        <v>5337.402</v>
      </c>
      <c r="AY19" s="10">
        <v>1038.8</v>
      </c>
      <c r="AZ19" s="5">
        <v>779.1</v>
      </c>
      <c r="BA19" s="10">
        <v>0</v>
      </c>
      <c r="BB19" s="5">
        <v>0</v>
      </c>
      <c r="BC19" s="10">
        <v>768</v>
      </c>
      <c r="BD19" s="5">
        <v>575.99993999999992</v>
      </c>
      <c r="BE19" s="10">
        <v>4819.3999999999996</v>
      </c>
      <c r="BF19" s="5">
        <v>3856</v>
      </c>
      <c r="BG19" s="10">
        <v>4.8</v>
      </c>
      <c r="BH19" s="5">
        <v>0</v>
      </c>
      <c r="BI19" s="10">
        <v>0</v>
      </c>
      <c r="BJ19" s="5">
        <v>0</v>
      </c>
      <c r="BK19" s="10">
        <v>363.3</v>
      </c>
      <c r="BL19" s="5">
        <v>272.47500000000002</v>
      </c>
      <c r="BM19" s="10">
        <v>385.7</v>
      </c>
      <c r="BN19" s="5">
        <v>289.27499999999998</v>
      </c>
      <c r="BO19" s="10">
        <v>378.6</v>
      </c>
      <c r="BP19" s="5">
        <v>283.95</v>
      </c>
      <c r="BQ19" s="10">
        <v>0</v>
      </c>
      <c r="BR19" s="5">
        <v>0</v>
      </c>
      <c r="BS19" s="10">
        <v>124.1</v>
      </c>
      <c r="BT19" s="5">
        <v>93.075000000000003</v>
      </c>
      <c r="BU19" s="10">
        <v>0.54</v>
      </c>
      <c r="BV19" s="5">
        <v>0.54</v>
      </c>
      <c r="BW19" s="10">
        <v>0</v>
      </c>
      <c r="BX19" s="5">
        <v>0</v>
      </c>
      <c r="BY19" s="10">
        <v>2998.6</v>
      </c>
      <c r="BZ19" s="5">
        <v>2248.9499999999998</v>
      </c>
      <c r="CA19" s="10">
        <v>59.3</v>
      </c>
      <c r="CB19" s="5">
        <v>10</v>
      </c>
      <c r="CC19" s="10">
        <v>615.72680000000003</v>
      </c>
      <c r="CD19" s="5">
        <v>0</v>
      </c>
      <c r="CE19" s="10">
        <v>1512.8</v>
      </c>
      <c r="CF19" s="5">
        <v>1106.7339199999999</v>
      </c>
      <c r="CG19" s="16">
        <f t="shared" si="7"/>
        <v>86825.496079999997</v>
      </c>
      <c r="CH19" s="17">
        <f t="shared" si="8"/>
        <v>81553.928140000004</v>
      </c>
      <c r="CI19" s="10">
        <v>0</v>
      </c>
      <c r="CJ19" s="5">
        <v>0</v>
      </c>
      <c r="CK19" s="10">
        <v>1108.32</v>
      </c>
      <c r="CL19" s="5">
        <v>1108.32</v>
      </c>
      <c r="CM19" s="10">
        <v>0</v>
      </c>
      <c r="CN19" s="5">
        <v>0</v>
      </c>
      <c r="CO19" s="10">
        <v>298.90967000000001</v>
      </c>
      <c r="CP19" s="5">
        <v>235.03117</v>
      </c>
      <c r="CQ19" s="10">
        <v>648.29999999999995</v>
      </c>
      <c r="CR19" s="5">
        <v>0</v>
      </c>
      <c r="CS19" s="10">
        <v>1019.1</v>
      </c>
      <c r="CT19" s="5">
        <v>1019.1</v>
      </c>
      <c r="CU19" s="10">
        <v>0</v>
      </c>
      <c r="CV19" s="5">
        <v>0</v>
      </c>
      <c r="CW19" s="10">
        <v>0</v>
      </c>
      <c r="CX19" s="5">
        <v>0</v>
      </c>
      <c r="CY19" s="10">
        <v>0</v>
      </c>
      <c r="CZ19" s="5">
        <v>0</v>
      </c>
      <c r="DA19" s="10">
        <v>0</v>
      </c>
      <c r="DB19" s="5">
        <v>0</v>
      </c>
      <c r="DC19" s="10">
        <v>0</v>
      </c>
      <c r="DD19" s="5">
        <v>0</v>
      </c>
      <c r="DE19" s="10">
        <v>1060</v>
      </c>
      <c r="DF19" s="5">
        <v>1060</v>
      </c>
      <c r="DG19" s="10">
        <v>0</v>
      </c>
      <c r="DH19" s="5">
        <v>0</v>
      </c>
      <c r="DI19" s="10">
        <v>0</v>
      </c>
      <c r="DJ19" s="5">
        <v>0</v>
      </c>
      <c r="DK19" s="10">
        <v>0</v>
      </c>
      <c r="DL19" s="5">
        <v>0</v>
      </c>
      <c r="DM19" s="10">
        <v>5.5543399999999998</v>
      </c>
      <c r="DN19" s="5">
        <v>5.5543399999999998</v>
      </c>
      <c r="DO19" s="10">
        <v>701</v>
      </c>
      <c r="DP19" s="5">
        <v>492.5</v>
      </c>
      <c r="DQ19" s="10">
        <v>549.6</v>
      </c>
      <c r="DR19" s="5">
        <v>549.6</v>
      </c>
      <c r="DS19" s="10">
        <v>0</v>
      </c>
      <c r="DT19" s="5">
        <v>0</v>
      </c>
      <c r="DU19" s="10">
        <v>0</v>
      </c>
      <c r="DV19" s="5">
        <v>0</v>
      </c>
      <c r="DW19" s="10">
        <v>0</v>
      </c>
      <c r="DX19" s="5">
        <v>0</v>
      </c>
      <c r="DY19" s="10">
        <v>1945.5720700000002</v>
      </c>
      <c r="DZ19" s="5">
        <v>1945.5720700000002</v>
      </c>
      <c r="EA19" s="10">
        <v>37393.599999999999</v>
      </c>
      <c r="EB19" s="5">
        <v>33042.773000000001</v>
      </c>
      <c r="EC19" s="10">
        <v>4792.7</v>
      </c>
      <c r="ED19" s="5">
        <v>4792.7</v>
      </c>
      <c r="EE19" s="10">
        <v>7493.34</v>
      </c>
      <c r="EF19" s="5">
        <v>7493.2775599999995</v>
      </c>
      <c r="EG19" s="10">
        <v>7500</v>
      </c>
      <c r="EH19" s="5">
        <v>7500</v>
      </c>
      <c r="EI19" s="10">
        <v>22309.5</v>
      </c>
      <c r="EJ19" s="5">
        <v>22309.5</v>
      </c>
      <c r="EK19" s="10">
        <v>0</v>
      </c>
      <c r="EL19" s="5">
        <v>0</v>
      </c>
      <c r="EM19" s="10">
        <v>0</v>
      </c>
      <c r="EN19" s="20">
        <v>0</v>
      </c>
    </row>
    <row r="20" spans="1:144" x14ac:dyDescent="0.25">
      <c r="A20" s="12">
        <v>15</v>
      </c>
      <c r="B20" s="13" t="s">
        <v>29</v>
      </c>
      <c r="C20" s="14">
        <f t="shared" si="0"/>
        <v>437226.76567000005</v>
      </c>
      <c r="D20" s="15">
        <f t="shared" si="1"/>
        <v>351825.35230999999</v>
      </c>
      <c r="E20" s="14">
        <f t="shared" si="2"/>
        <v>42474.7</v>
      </c>
      <c r="F20" s="15">
        <f t="shared" si="2"/>
        <v>31857</v>
      </c>
      <c r="G20" s="10">
        <v>42474.7</v>
      </c>
      <c r="H20" s="5">
        <v>31857</v>
      </c>
      <c r="I20" s="14">
        <f t="shared" si="3"/>
        <v>211946.06419999999</v>
      </c>
      <c r="J20" s="15">
        <f t="shared" si="4"/>
        <v>175164.59537</v>
      </c>
      <c r="K20" s="10">
        <v>4092.8</v>
      </c>
      <c r="L20" s="5">
        <v>2642.5677700000001</v>
      </c>
      <c r="M20" s="10">
        <v>0</v>
      </c>
      <c r="N20" s="5">
        <v>0</v>
      </c>
      <c r="O20" s="10">
        <v>0</v>
      </c>
      <c r="P20" s="5">
        <v>0</v>
      </c>
      <c r="Q20" s="10">
        <v>4760</v>
      </c>
      <c r="R20" s="5">
        <v>0</v>
      </c>
      <c r="S20" s="10">
        <v>74.900000000000006</v>
      </c>
      <c r="T20" s="5">
        <v>74.900000000000006</v>
      </c>
      <c r="U20" s="10">
        <v>2678.8642</v>
      </c>
      <c r="V20" s="5">
        <v>2678.8642</v>
      </c>
      <c r="W20" s="10">
        <v>30342.5</v>
      </c>
      <c r="X20" s="5">
        <v>24275</v>
      </c>
      <c r="Y20" s="10">
        <v>156914.5</v>
      </c>
      <c r="Z20" s="5">
        <v>133377</v>
      </c>
      <c r="AA20" s="10">
        <v>2882.5</v>
      </c>
      <c r="AB20" s="5">
        <v>1916.2633999999998</v>
      </c>
      <c r="AC20" s="10">
        <v>10200</v>
      </c>
      <c r="AD20" s="5">
        <v>10200</v>
      </c>
      <c r="AE20" s="14">
        <f t="shared" si="5"/>
        <v>148548.99420000004</v>
      </c>
      <c r="AF20" s="15">
        <f t="shared" si="6"/>
        <v>112182.74058000001</v>
      </c>
      <c r="AG20" s="10">
        <v>260.5</v>
      </c>
      <c r="AH20" s="5">
        <v>195.375</v>
      </c>
      <c r="AI20" s="10">
        <v>28412.9</v>
      </c>
      <c r="AJ20" s="5">
        <v>21309.740300000001</v>
      </c>
      <c r="AK20" s="10">
        <v>90302</v>
      </c>
      <c r="AL20" s="5">
        <v>67726.674299999999</v>
      </c>
      <c r="AM20" s="10">
        <v>4676.6000000000004</v>
      </c>
      <c r="AN20" s="5">
        <v>3507.6</v>
      </c>
      <c r="AO20" s="10">
        <v>11639.9</v>
      </c>
      <c r="AP20" s="5">
        <v>10289.74</v>
      </c>
      <c r="AQ20" s="10">
        <v>1367.7</v>
      </c>
      <c r="AR20" s="5">
        <v>902.68200000000002</v>
      </c>
      <c r="AS20" s="10">
        <v>1018.7</v>
      </c>
      <c r="AT20" s="5">
        <v>1018.7</v>
      </c>
      <c r="AU20" s="10">
        <v>561.1</v>
      </c>
      <c r="AV20" s="5">
        <v>561.1</v>
      </c>
      <c r="AW20" s="10">
        <v>4040.2</v>
      </c>
      <c r="AX20" s="5">
        <v>2258.2939999999999</v>
      </c>
      <c r="AY20" s="10">
        <v>1029.9000000000001</v>
      </c>
      <c r="AZ20" s="5">
        <v>772.5</v>
      </c>
      <c r="BA20" s="10">
        <v>0</v>
      </c>
      <c r="BB20" s="5">
        <v>0</v>
      </c>
      <c r="BC20" s="10">
        <v>531.5</v>
      </c>
      <c r="BD20" s="5">
        <v>398.62496000000004</v>
      </c>
      <c r="BE20" s="10">
        <v>429.1</v>
      </c>
      <c r="BF20" s="5">
        <v>343</v>
      </c>
      <c r="BG20" s="10">
        <v>2.9</v>
      </c>
      <c r="BH20" s="5">
        <v>0</v>
      </c>
      <c r="BI20" s="10">
        <v>0</v>
      </c>
      <c r="BJ20" s="5">
        <v>0</v>
      </c>
      <c r="BK20" s="10">
        <v>351.2</v>
      </c>
      <c r="BL20" s="5">
        <v>263.40002000000004</v>
      </c>
      <c r="BM20" s="10">
        <v>373.7</v>
      </c>
      <c r="BN20" s="5">
        <v>280.27499999999998</v>
      </c>
      <c r="BO20" s="10">
        <v>366.6</v>
      </c>
      <c r="BP20" s="5">
        <v>274.95</v>
      </c>
      <c r="BQ20" s="10">
        <v>230.9</v>
      </c>
      <c r="BR20" s="5">
        <v>173.17500000000001</v>
      </c>
      <c r="BS20" s="10">
        <v>59.3</v>
      </c>
      <c r="BT20" s="5">
        <v>44.475000000000001</v>
      </c>
      <c r="BU20" s="10">
        <v>0.51</v>
      </c>
      <c r="BV20" s="5">
        <v>0.51</v>
      </c>
      <c r="BW20" s="10">
        <v>0</v>
      </c>
      <c r="BX20" s="5">
        <v>0</v>
      </c>
      <c r="BY20" s="10">
        <v>1899.1</v>
      </c>
      <c r="BZ20" s="5">
        <v>1424.325</v>
      </c>
      <c r="CA20" s="10">
        <v>24.4</v>
      </c>
      <c r="CB20" s="5">
        <v>0</v>
      </c>
      <c r="CC20" s="10">
        <v>313.88420000000002</v>
      </c>
      <c r="CD20" s="5">
        <v>0</v>
      </c>
      <c r="CE20" s="10">
        <v>656.4</v>
      </c>
      <c r="CF20" s="5">
        <v>437.6</v>
      </c>
      <c r="CG20" s="16">
        <f t="shared" si="7"/>
        <v>34257.007270000002</v>
      </c>
      <c r="CH20" s="17">
        <f t="shared" si="8"/>
        <v>32621.016360000001</v>
      </c>
      <c r="CI20" s="10">
        <v>0</v>
      </c>
      <c r="CJ20" s="5">
        <v>0</v>
      </c>
      <c r="CK20" s="10">
        <v>0</v>
      </c>
      <c r="CL20" s="5">
        <v>0</v>
      </c>
      <c r="CM20" s="10">
        <v>0</v>
      </c>
      <c r="CN20" s="5">
        <v>0</v>
      </c>
      <c r="CO20" s="10">
        <v>111.093</v>
      </c>
      <c r="CP20" s="5">
        <v>83.319749999999999</v>
      </c>
      <c r="CQ20" s="10">
        <v>648.29999999999995</v>
      </c>
      <c r="CR20" s="5">
        <v>0</v>
      </c>
      <c r="CS20" s="10">
        <v>0</v>
      </c>
      <c r="CT20" s="5">
        <v>0</v>
      </c>
      <c r="CU20" s="10">
        <v>223.8</v>
      </c>
      <c r="CV20" s="5">
        <v>0</v>
      </c>
      <c r="CW20" s="10">
        <v>0</v>
      </c>
      <c r="CX20" s="5">
        <v>0</v>
      </c>
      <c r="CY20" s="10">
        <v>0</v>
      </c>
      <c r="CZ20" s="5">
        <v>0</v>
      </c>
      <c r="DA20" s="10">
        <v>0</v>
      </c>
      <c r="DB20" s="5">
        <v>0</v>
      </c>
      <c r="DC20" s="10">
        <v>0</v>
      </c>
      <c r="DD20" s="5">
        <v>0</v>
      </c>
      <c r="DE20" s="10">
        <v>0</v>
      </c>
      <c r="DF20" s="5">
        <v>0</v>
      </c>
      <c r="DG20" s="10">
        <v>0</v>
      </c>
      <c r="DH20" s="5">
        <v>0</v>
      </c>
      <c r="DI20" s="10">
        <v>970.9</v>
      </c>
      <c r="DJ20" s="5">
        <v>970.9</v>
      </c>
      <c r="DK20" s="10">
        <v>0</v>
      </c>
      <c r="DL20" s="5">
        <v>0</v>
      </c>
      <c r="DM20" s="10">
        <v>163.42695999999998</v>
      </c>
      <c r="DN20" s="5">
        <v>163.42695999999998</v>
      </c>
      <c r="DO20" s="10">
        <v>70.099999999999994</v>
      </c>
      <c r="DP20" s="5">
        <v>70.099999999999994</v>
      </c>
      <c r="DQ20" s="10">
        <v>0</v>
      </c>
      <c r="DR20" s="5">
        <v>0</v>
      </c>
      <c r="DS20" s="10">
        <v>0</v>
      </c>
      <c r="DT20" s="5">
        <v>0</v>
      </c>
      <c r="DU20" s="10">
        <v>0</v>
      </c>
      <c r="DV20" s="5">
        <v>0</v>
      </c>
      <c r="DW20" s="10">
        <v>0</v>
      </c>
      <c r="DX20" s="5">
        <v>0</v>
      </c>
      <c r="DY20" s="10">
        <v>2099.5911900000001</v>
      </c>
      <c r="DZ20" s="5">
        <v>2099.5911900000001</v>
      </c>
      <c r="EA20" s="10">
        <v>9107.2261200000012</v>
      </c>
      <c r="EB20" s="5">
        <v>8848.8101200000019</v>
      </c>
      <c r="EC20" s="10">
        <v>4024.5</v>
      </c>
      <c r="ED20" s="5">
        <v>3686.09834</v>
      </c>
      <c r="EE20" s="10">
        <v>56.17</v>
      </c>
      <c r="EF20" s="5">
        <v>56.17</v>
      </c>
      <c r="EG20" s="10">
        <v>6000</v>
      </c>
      <c r="EH20" s="5">
        <v>6000</v>
      </c>
      <c r="EI20" s="10">
        <v>10642.6</v>
      </c>
      <c r="EJ20" s="5">
        <v>10642.6</v>
      </c>
      <c r="EK20" s="10">
        <v>139.30000000000001</v>
      </c>
      <c r="EL20" s="5">
        <v>0</v>
      </c>
      <c r="EM20" s="10">
        <v>0</v>
      </c>
      <c r="EN20" s="20">
        <v>0</v>
      </c>
    </row>
    <row r="21" spans="1:144" x14ac:dyDescent="0.25">
      <c r="A21" s="12">
        <v>16</v>
      </c>
      <c r="B21" s="13" t="s">
        <v>30</v>
      </c>
      <c r="C21" s="14">
        <f t="shared" si="0"/>
        <v>843032.17990999995</v>
      </c>
      <c r="D21" s="15">
        <f t="shared" si="1"/>
        <v>652958.46194999991</v>
      </c>
      <c r="E21" s="14">
        <f t="shared" si="2"/>
        <v>36517.599999999999</v>
      </c>
      <c r="F21" s="15">
        <f t="shared" si="2"/>
        <v>27387</v>
      </c>
      <c r="G21" s="10">
        <v>36517.599999999999</v>
      </c>
      <c r="H21" s="5">
        <v>27387</v>
      </c>
      <c r="I21" s="14">
        <f t="shared" si="3"/>
        <v>265543.22346000001</v>
      </c>
      <c r="J21" s="15">
        <f t="shared" si="4"/>
        <v>210819.86624</v>
      </c>
      <c r="K21" s="10">
        <v>17854.5</v>
      </c>
      <c r="L21" s="5">
        <v>11531.004269999999</v>
      </c>
      <c r="M21" s="10">
        <v>0</v>
      </c>
      <c r="N21" s="5">
        <v>0</v>
      </c>
      <c r="O21" s="10">
        <v>0</v>
      </c>
      <c r="P21" s="5">
        <v>0</v>
      </c>
      <c r="Q21" s="10">
        <v>0</v>
      </c>
      <c r="R21" s="5">
        <v>0</v>
      </c>
      <c r="S21" s="10">
        <v>7130.1</v>
      </c>
      <c r="T21" s="5">
        <v>6036.6019999999999</v>
      </c>
      <c r="U21" s="10">
        <v>15548.123459999999</v>
      </c>
      <c r="V21" s="5">
        <v>5548.1234599999998</v>
      </c>
      <c r="W21" s="10">
        <v>19355.400000000001</v>
      </c>
      <c r="X21" s="5">
        <v>15485</v>
      </c>
      <c r="Y21" s="10">
        <v>193210.7</v>
      </c>
      <c r="Z21" s="5">
        <v>164229</v>
      </c>
      <c r="AA21" s="10">
        <v>12444.4</v>
      </c>
      <c r="AB21" s="5">
        <v>7990.1365099999994</v>
      </c>
      <c r="AC21" s="10">
        <v>0</v>
      </c>
      <c r="AD21" s="5">
        <v>0</v>
      </c>
      <c r="AE21" s="14">
        <f t="shared" si="5"/>
        <v>452023.96519999998</v>
      </c>
      <c r="AF21" s="15">
        <f t="shared" si="6"/>
        <v>341750.88143999991</v>
      </c>
      <c r="AG21" s="10">
        <v>863.2</v>
      </c>
      <c r="AH21" s="5">
        <v>647.4</v>
      </c>
      <c r="AI21" s="10">
        <v>102974.39999999999</v>
      </c>
      <c r="AJ21" s="5">
        <v>77230.959400000007</v>
      </c>
      <c r="AK21" s="10">
        <v>277351.3</v>
      </c>
      <c r="AL21" s="5">
        <v>208013.63030000002</v>
      </c>
      <c r="AM21" s="10">
        <v>5174.8</v>
      </c>
      <c r="AN21" s="5">
        <v>3881.1</v>
      </c>
      <c r="AO21" s="10">
        <v>32732.3</v>
      </c>
      <c r="AP21" s="5">
        <v>28661.439999999999</v>
      </c>
      <c r="AQ21" s="10">
        <v>5054.5</v>
      </c>
      <c r="AR21" s="5">
        <v>3335.97</v>
      </c>
      <c r="AS21" s="10">
        <v>3617.4</v>
      </c>
      <c r="AT21" s="5">
        <v>1995.5160000000001</v>
      </c>
      <c r="AU21" s="10">
        <v>2040.3</v>
      </c>
      <c r="AV21" s="5">
        <v>1363.2280000000001</v>
      </c>
      <c r="AW21" s="10">
        <v>9815.2000000000007</v>
      </c>
      <c r="AX21" s="5">
        <v>7939.277</v>
      </c>
      <c r="AY21" s="10">
        <v>906.5</v>
      </c>
      <c r="AZ21" s="5">
        <v>680.1</v>
      </c>
      <c r="BA21" s="10">
        <v>0</v>
      </c>
      <c r="BB21" s="5">
        <v>0</v>
      </c>
      <c r="BC21" s="10">
        <v>2039.3</v>
      </c>
      <c r="BD21" s="5">
        <v>1529.4748999999999</v>
      </c>
      <c r="BE21" s="10">
        <v>2079.1</v>
      </c>
      <c r="BF21" s="5">
        <v>1664</v>
      </c>
      <c r="BG21" s="10">
        <v>3.6</v>
      </c>
      <c r="BH21" s="5">
        <v>0</v>
      </c>
      <c r="BI21" s="10">
        <v>0</v>
      </c>
      <c r="BJ21" s="5">
        <v>0</v>
      </c>
      <c r="BK21" s="10">
        <v>351.2</v>
      </c>
      <c r="BL21" s="5">
        <v>263.40002000000004</v>
      </c>
      <c r="BM21" s="10">
        <v>723</v>
      </c>
      <c r="BN21" s="5">
        <v>542.25</v>
      </c>
      <c r="BO21" s="10">
        <v>366.6</v>
      </c>
      <c r="BP21" s="5">
        <v>274.95</v>
      </c>
      <c r="BQ21" s="10">
        <v>230.9</v>
      </c>
      <c r="BR21" s="5">
        <v>173.17500000000001</v>
      </c>
      <c r="BS21" s="10">
        <v>63.8</v>
      </c>
      <c r="BT21" s="5">
        <v>47.85</v>
      </c>
      <c r="BU21" s="10">
        <v>0.51</v>
      </c>
      <c r="BV21" s="5">
        <v>0.51</v>
      </c>
      <c r="BW21" s="10">
        <v>0</v>
      </c>
      <c r="BX21" s="5">
        <v>0</v>
      </c>
      <c r="BY21" s="10">
        <v>3498.4</v>
      </c>
      <c r="BZ21" s="5">
        <v>2623.8</v>
      </c>
      <c r="CA21" s="10">
        <v>57</v>
      </c>
      <c r="CB21" s="5">
        <v>35.375</v>
      </c>
      <c r="CC21" s="10">
        <v>816.95519999999999</v>
      </c>
      <c r="CD21" s="5">
        <v>0</v>
      </c>
      <c r="CE21" s="10">
        <v>1263.7</v>
      </c>
      <c r="CF21" s="5">
        <v>847.47582</v>
      </c>
      <c r="CG21" s="16">
        <f t="shared" si="7"/>
        <v>88947.391250000001</v>
      </c>
      <c r="CH21" s="17">
        <f t="shared" si="8"/>
        <v>73000.714269999997</v>
      </c>
      <c r="CI21" s="10">
        <v>0</v>
      </c>
      <c r="CJ21" s="5">
        <v>0</v>
      </c>
      <c r="CK21" s="10">
        <v>1683.836</v>
      </c>
      <c r="CL21" s="5">
        <v>1683.836</v>
      </c>
      <c r="CM21" s="10">
        <v>7859.9</v>
      </c>
      <c r="CN21" s="5">
        <v>5894.9250000000002</v>
      </c>
      <c r="CO21" s="10">
        <v>683.39447999999993</v>
      </c>
      <c r="CP21" s="5">
        <v>486.50850000000003</v>
      </c>
      <c r="CQ21" s="10">
        <v>324.10000000000002</v>
      </c>
      <c r="CR21" s="5">
        <v>0</v>
      </c>
      <c r="CS21" s="10">
        <v>0</v>
      </c>
      <c r="CT21" s="5">
        <v>0</v>
      </c>
      <c r="CU21" s="10">
        <v>0</v>
      </c>
      <c r="CV21" s="5">
        <v>0</v>
      </c>
      <c r="CW21" s="10">
        <v>0</v>
      </c>
      <c r="CX21" s="5">
        <v>0</v>
      </c>
      <c r="CY21" s="10">
        <v>0</v>
      </c>
      <c r="CZ21" s="5">
        <v>0</v>
      </c>
      <c r="DA21" s="10">
        <v>0</v>
      </c>
      <c r="DB21" s="5">
        <v>0</v>
      </c>
      <c r="DC21" s="10">
        <v>0</v>
      </c>
      <c r="DD21" s="5">
        <v>0</v>
      </c>
      <c r="DE21" s="10">
        <v>0</v>
      </c>
      <c r="DF21" s="5">
        <v>0</v>
      </c>
      <c r="DG21" s="10">
        <v>0</v>
      </c>
      <c r="DH21" s="5">
        <v>0</v>
      </c>
      <c r="DI21" s="10">
        <v>0</v>
      </c>
      <c r="DJ21" s="5">
        <v>0</v>
      </c>
      <c r="DK21" s="10">
        <v>0</v>
      </c>
      <c r="DL21" s="5">
        <v>0</v>
      </c>
      <c r="DM21" s="10">
        <v>7.40578</v>
      </c>
      <c r="DN21" s="5">
        <v>7.40578</v>
      </c>
      <c r="DO21" s="10">
        <v>1036.7</v>
      </c>
      <c r="DP21" s="5">
        <v>666.5</v>
      </c>
      <c r="DQ21" s="10">
        <v>473.1</v>
      </c>
      <c r="DR21" s="5">
        <v>391.77600000000001</v>
      </c>
      <c r="DS21" s="10">
        <v>0</v>
      </c>
      <c r="DT21" s="5">
        <v>0</v>
      </c>
      <c r="DU21" s="10">
        <v>0</v>
      </c>
      <c r="DV21" s="5">
        <v>0</v>
      </c>
      <c r="DW21" s="10">
        <v>0</v>
      </c>
      <c r="DX21" s="5">
        <v>0</v>
      </c>
      <c r="DY21" s="10">
        <v>4246.69499</v>
      </c>
      <c r="DZ21" s="5">
        <v>4246.69499</v>
      </c>
      <c r="EA21" s="10">
        <v>29158.400000000001</v>
      </c>
      <c r="EB21" s="5">
        <v>19037.367999999999</v>
      </c>
      <c r="EC21" s="10">
        <v>3970.9</v>
      </c>
      <c r="ED21" s="5">
        <v>3370.9</v>
      </c>
      <c r="EE21" s="10">
        <v>4967.76</v>
      </c>
      <c r="EF21" s="5">
        <v>4638</v>
      </c>
      <c r="EG21" s="10">
        <v>6000</v>
      </c>
      <c r="EH21" s="5">
        <v>6000</v>
      </c>
      <c r="EI21" s="10">
        <v>26576.799999999999</v>
      </c>
      <c r="EJ21" s="5">
        <v>26576.799999999999</v>
      </c>
      <c r="EK21" s="10">
        <v>1958.4</v>
      </c>
      <c r="EL21" s="5">
        <v>0</v>
      </c>
      <c r="EM21" s="10">
        <v>0</v>
      </c>
      <c r="EN21" s="20">
        <v>0</v>
      </c>
    </row>
    <row r="22" spans="1:144" x14ac:dyDescent="0.25">
      <c r="A22" s="12">
        <v>17</v>
      </c>
      <c r="B22" s="13" t="s">
        <v>31</v>
      </c>
      <c r="C22" s="14">
        <f t="shared" si="0"/>
        <v>591425.58853000007</v>
      </c>
      <c r="D22" s="15">
        <f t="shared" si="1"/>
        <v>475549.02541999996</v>
      </c>
      <c r="E22" s="14">
        <f t="shared" si="2"/>
        <v>34190.199999999997</v>
      </c>
      <c r="F22" s="15">
        <f t="shared" si="2"/>
        <v>25644</v>
      </c>
      <c r="G22" s="10">
        <v>34190.199999999997</v>
      </c>
      <c r="H22" s="5">
        <v>25644</v>
      </c>
      <c r="I22" s="14">
        <f t="shared" si="3"/>
        <v>296525</v>
      </c>
      <c r="J22" s="15">
        <f t="shared" si="4"/>
        <v>240684.04874999999</v>
      </c>
      <c r="K22" s="10">
        <v>4670.8999999999996</v>
      </c>
      <c r="L22" s="5">
        <v>3016.6249800000001</v>
      </c>
      <c r="M22" s="10">
        <v>0</v>
      </c>
      <c r="N22" s="5">
        <v>0</v>
      </c>
      <c r="O22" s="10">
        <v>0</v>
      </c>
      <c r="P22" s="5">
        <v>0</v>
      </c>
      <c r="Q22" s="10">
        <v>0</v>
      </c>
      <c r="R22" s="5">
        <v>0</v>
      </c>
      <c r="S22" s="10">
        <v>108.5</v>
      </c>
      <c r="T22" s="5">
        <v>108.5</v>
      </c>
      <c r="U22" s="10">
        <v>8000</v>
      </c>
      <c r="V22" s="5">
        <v>0</v>
      </c>
      <c r="W22" s="10">
        <v>43444.5</v>
      </c>
      <c r="X22" s="5">
        <v>34755</v>
      </c>
      <c r="Y22" s="10">
        <v>231686.39999999999</v>
      </c>
      <c r="Z22" s="5">
        <v>196933</v>
      </c>
      <c r="AA22" s="10">
        <v>8614.7000000000007</v>
      </c>
      <c r="AB22" s="5">
        <v>5870.9237699999994</v>
      </c>
      <c r="AC22" s="10">
        <v>0</v>
      </c>
      <c r="AD22" s="5">
        <v>0</v>
      </c>
      <c r="AE22" s="14">
        <f t="shared" si="5"/>
        <v>207910.59419999996</v>
      </c>
      <c r="AF22" s="15">
        <f t="shared" si="6"/>
        <v>157583.61298000001</v>
      </c>
      <c r="AG22" s="10">
        <v>349.8</v>
      </c>
      <c r="AH22" s="5">
        <v>262.35000000000002</v>
      </c>
      <c r="AI22" s="10">
        <v>28266.5</v>
      </c>
      <c r="AJ22" s="5">
        <v>21200.020700000001</v>
      </c>
      <c r="AK22" s="10">
        <v>136338.79999999999</v>
      </c>
      <c r="AL22" s="5">
        <v>102254.1943</v>
      </c>
      <c r="AM22" s="10">
        <v>4988.6000000000004</v>
      </c>
      <c r="AN22" s="5">
        <v>3741.6</v>
      </c>
      <c r="AO22" s="10">
        <v>20389.3</v>
      </c>
      <c r="AP22" s="5">
        <v>17626.830000000002</v>
      </c>
      <c r="AQ22" s="10">
        <v>2195.3000000000002</v>
      </c>
      <c r="AR22" s="5">
        <v>1448.8979999999999</v>
      </c>
      <c r="AS22" s="10">
        <v>2797</v>
      </c>
      <c r="AT22" s="5">
        <v>1755.904</v>
      </c>
      <c r="AU22" s="10">
        <v>1494.4</v>
      </c>
      <c r="AV22" s="5">
        <v>987.00400000000002</v>
      </c>
      <c r="AW22" s="10">
        <v>3815.6</v>
      </c>
      <c r="AX22" s="5">
        <v>3021.5320000000002</v>
      </c>
      <c r="AY22" s="10">
        <v>946.8</v>
      </c>
      <c r="AZ22" s="5">
        <v>710.1</v>
      </c>
      <c r="BA22" s="10">
        <v>0</v>
      </c>
      <c r="BB22" s="5">
        <v>0</v>
      </c>
      <c r="BC22" s="10">
        <v>1014.2</v>
      </c>
      <c r="BD22" s="5">
        <v>760.64995999999996</v>
      </c>
      <c r="BE22" s="10">
        <v>1015.8</v>
      </c>
      <c r="BF22" s="5">
        <v>813</v>
      </c>
      <c r="BG22" s="10">
        <v>2.8</v>
      </c>
      <c r="BH22" s="5">
        <v>0</v>
      </c>
      <c r="BI22" s="10">
        <v>0</v>
      </c>
      <c r="BJ22" s="5">
        <v>0</v>
      </c>
      <c r="BK22" s="10">
        <v>351.2</v>
      </c>
      <c r="BL22" s="5">
        <v>263.40002000000004</v>
      </c>
      <c r="BM22" s="10">
        <v>373.7</v>
      </c>
      <c r="BN22" s="5">
        <v>280.27499999999998</v>
      </c>
      <c r="BO22" s="10">
        <v>366.6</v>
      </c>
      <c r="BP22" s="5">
        <v>274.95</v>
      </c>
      <c r="BQ22" s="10">
        <v>0</v>
      </c>
      <c r="BR22" s="5">
        <v>0</v>
      </c>
      <c r="BS22" s="10">
        <v>43.9</v>
      </c>
      <c r="BT22" s="5">
        <v>32.924999999999997</v>
      </c>
      <c r="BU22" s="10">
        <v>0.51</v>
      </c>
      <c r="BV22" s="5">
        <v>0.51</v>
      </c>
      <c r="BW22" s="10">
        <v>0</v>
      </c>
      <c r="BX22" s="5">
        <v>0</v>
      </c>
      <c r="BY22" s="10">
        <v>2049</v>
      </c>
      <c r="BZ22" s="5">
        <v>1536.75</v>
      </c>
      <c r="CA22" s="10">
        <v>17.600000000000001</v>
      </c>
      <c r="CB22" s="5">
        <v>14.5</v>
      </c>
      <c r="CC22" s="10">
        <v>313.88420000000002</v>
      </c>
      <c r="CD22" s="5">
        <v>13.92</v>
      </c>
      <c r="CE22" s="10">
        <v>779.3</v>
      </c>
      <c r="CF22" s="5">
        <v>584.29999999999995</v>
      </c>
      <c r="CG22" s="16">
        <f t="shared" si="7"/>
        <v>52799.794330000004</v>
      </c>
      <c r="CH22" s="17">
        <f t="shared" si="8"/>
        <v>51637.363689999998</v>
      </c>
      <c r="CI22" s="10">
        <v>0</v>
      </c>
      <c r="CJ22" s="5">
        <v>0</v>
      </c>
      <c r="CK22" s="10">
        <v>359.67599999999999</v>
      </c>
      <c r="CL22" s="5">
        <v>359.67599999999999</v>
      </c>
      <c r="CM22" s="10">
        <v>0</v>
      </c>
      <c r="CN22" s="5">
        <v>0</v>
      </c>
      <c r="CO22" s="10">
        <v>209.80295999999998</v>
      </c>
      <c r="CP22" s="5">
        <v>165.66970999999998</v>
      </c>
      <c r="CQ22" s="10">
        <v>0</v>
      </c>
      <c r="CR22" s="5">
        <v>0</v>
      </c>
      <c r="CS22" s="10">
        <v>0</v>
      </c>
      <c r="CT22" s="5">
        <v>0</v>
      </c>
      <c r="CU22" s="10">
        <v>169.6</v>
      </c>
      <c r="CV22" s="5">
        <v>0</v>
      </c>
      <c r="CW22" s="10">
        <v>0</v>
      </c>
      <c r="CX22" s="5">
        <v>0</v>
      </c>
      <c r="CY22" s="10">
        <v>0</v>
      </c>
      <c r="CZ22" s="5">
        <v>0</v>
      </c>
      <c r="DA22" s="10">
        <v>0</v>
      </c>
      <c r="DB22" s="5">
        <v>0</v>
      </c>
      <c r="DC22" s="10">
        <v>0</v>
      </c>
      <c r="DD22" s="5">
        <v>0</v>
      </c>
      <c r="DE22" s="10">
        <v>0</v>
      </c>
      <c r="DF22" s="5">
        <v>0</v>
      </c>
      <c r="DG22" s="10">
        <v>0</v>
      </c>
      <c r="DH22" s="5">
        <v>0</v>
      </c>
      <c r="DI22" s="10">
        <v>1827</v>
      </c>
      <c r="DJ22" s="5">
        <v>1827</v>
      </c>
      <c r="DK22" s="10">
        <v>483</v>
      </c>
      <c r="DL22" s="5">
        <v>483</v>
      </c>
      <c r="DM22" s="10">
        <v>0</v>
      </c>
      <c r="DN22" s="5">
        <v>0</v>
      </c>
      <c r="DO22" s="10">
        <v>138.80000000000001</v>
      </c>
      <c r="DP22" s="5">
        <v>134.5</v>
      </c>
      <c r="DQ22" s="10">
        <v>661.4</v>
      </c>
      <c r="DR22" s="5">
        <v>404.8</v>
      </c>
      <c r="DS22" s="10">
        <v>0</v>
      </c>
      <c r="DT22" s="5">
        <v>0</v>
      </c>
      <c r="DU22" s="10">
        <v>0</v>
      </c>
      <c r="DV22" s="5">
        <v>0</v>
      </c>
      <c r="DW22" s="10">
        <v>0</v>
      </c>
      <c r="DX22" s="5">
        <v>0</v>
      </c>
      <c r="DY22" s="10">
        <v>785.01536999999996</v>
      </c>
      <c r="DZ22" s="5">
        <v>785.01536999999996</v>
      </c>
      <c r="EA22" s="10">
        <v>27668.400000000001</v>
      </c>
      <c r="EB22" s="5">
        <v>27668.400000000001</v>
      </c>
      <c r="EC22" s="10">
        <v>3628.7</v>
      </c>
      <c r="ED22" s="5">
        <v>3304.0207199999995</v>
      </c>
      <c r="EE22" s="10">
        <v>659.1</v>
      </c>
      <c r="EF22" s="5">
        <v>295.98189000000002</v>
      </c>
      <c r="EG22" s="10">
        <v>6000</v>
      </c>
      <c r="EH22" s="5">
        <v>6000</v>
      </c>
      <c r="EI22" s="10">
        <v>10209.299999999999</v>
      </c>
      <c r="EJ22" s="5">
        <v>10209.299999999999</v>
      </c>
      <c r="EK22" s="10">
        <v>0</v>
      </c>
      <c r="EL22" s="5">
        <v>0</v>
      </c>
      <c r="EM22" s="10">
        <v>0</v>
      </c>
      <c r="EN22" s="20">
        <v>0</v>
      </c>
    </row>
    <row r="23" spans="1:144" x14ac:dyDescent="0.25">
      <c r="A23" s="12">
        <v>18</v>
      </c>
      <c r="B23" s="13" t="s">
        <v>32</v>
      </c>
      <c r="C23" s="14">
        <f t="shared" si="0"/>
        <v>1421072.3981499998</v>
      </c>
      <c r="D23" s="15">
        <f t="shared" si="1"/>
        <v>1067665.8846700001</v>
      </c>
      <c r="E23" s="14">
        <f t="shared" si="2"/>
        <v>85617</v>
      </c>
      <c r="F23" s="15">
        <f t="shared" si="2"/>
        <v>64212</v>
      </c>
      <c r="G23" s="10">
        <v>85617</v>
      </c>
      <c r="H23" s="5">
        <v>64212</v>
      </c>
      <c r="I23" s="14">
        <f t="shared" si="3"/>
        <v>281032.8</v>
      </c>
      <c r="J23" s="15">
        <f t="shared" si="4"/>
        <v>228461.28031999999</v>
      </c>
      <c r="K23" s="10">
        <v>26901</v>
      </c>
      <c r="L23" s="5">
        <v>17312.66704</v>
      </c>
      <c r="M23" s="10">
        <v>0</v>
      </c>
      <c r="N23" s="5">
        <v>0</v>
      </c>
      <c r="O23" s="10">
        <v>0</v>
      </c>
      <c r="P23" s="5">
        <v>0</v>
      </c>
      <c r="Q23" s="10">
        <v>0</v>
      </c>
      <c r="R23" s="5">
        <v>0</v>
      </c>
      <c r="S23" s="10">
        <v>0</v>
      </c>
      <c r="T23" s="5">
        <v>0</v>
      </c>
      <c r="U23" s="10">
        <v>10000</v>
      </c>
      <c r="V23" s="5">
        <v>4000</v>
      </c>
      <c r="W23" s="10">
        <v>25656.7</v>
      </c>
      <c r="X23" s="5">
        <v>20525</v>
      </c>
      <c r="Y23" s="10">
        <v>201200.9</v>
      </c>
      <c r="Z23" s="5">
        <v>171020</v>
      </c>
      <c r="AA23" s="10">
        <v>17274.2</v>
      </c>
      <c r="AB23" s="5">
        <v>15603.61328</v>
      </c>
      <c r="AC23" s="10">
        <v>0</v>
      </c>
      <c r="AD23" s="5">
        <v>0</v>
      </c>
      <c r="AE23" s="14">
        <f t="shared" si="5"/>
        <v>711686.59099999978</v>
      </c>
      <c r="AF23" s="15">
        <f t="shared" si="6"/>
        <v>534280.96832999995</v>
      </c>
      <c r="AG23" s="10">
        <v>1412.7</v>
      </c>
      <c r="AH23" s="5">
        <v>1059.5250000000001</v>
      </c>
      <c r="AI23" s="10">
        <v>230812.4</v>
      </c>
      <c r="AJ23" s="5">
        <v>173109.4197</v>
      </c>
      <c r="AK23" s="10">
        <v>372413.1</v>
      </c>
      <c r="AL23" s="5">
        <v>279309.85830000002</v>
      </c>
      <c r="AM23" s="10">
        <v>5471.6</v>
      </c>
      <c r="AN23" s="5">
        <v>4103.7749999999996</v>
      </c>
      <c r="AO23" s="10">
        <v>36169.599999999999</v>
      </c>
      <c r="AP23" s="5">
        <v>32193.71</v>
      </c>
      <c r="AQ23" s="10">
        <v>8492.1</v>
      </c>
      <c r="AR23" s="5">
        <v>5604.7860000000001</v>
      </c>
      <c r="AS23" s="10">
        <v>5542.4</v>
      </c>
      <c r="AT23" s="5">
        <v>3526.1039999999998</v>
      </c>
      <c r="AU23" s="10">
        <v>3621.5</v>
      </c>
      <c r="AV23" s="5">
        <v>2317.998</v>
      </c>
      <c r="AW23" s="10">
        <v>14226.6</v>
      </c>
      <c r="AX23" s="5">
        <v>9795.3870000000006</v>
      </c>
      <c r="AY23" s="10">
        <v>1986</v>
      </c>
      <c r="AZ23" s="5">
        <v>1489.5</v>
      </c>
      <c r="BA23" s="10">
        <v>2273</v>
      </c>
      <c r="BB23" s="5">
        <v>0</v>
      </c>
      <c r="BC23" s="10">
        <v>2144.1</v>
      </c>
      <c r="BD23" s="5">
        <v>1608.07494</v>
      </c>
      <c r="BE23" s="10">
        <v>15546.4</v>
      </c>
      <c r="BF23" s="5">
        <v>12438</v>
      </c>
      <c r="BG23" s="10">
        <v>2.5</v>
      </c>
      <c r="BH23" s="5">
        <v>0</v>
      </c>
      <c r="BI23" s="10">
        <v>0</v>
      </c>
      <c r="BJ23" s="5">
        <v>0</v>
      </c>
      <c r="BK23" s="10">
        <v>363.3</v>
      </c>
      <c r="BL23" s="5">
        <v>272.47500000000002</v>
      </c>
      <c r="BM23" s="10">
        <v>749.5</v>
      </c>
      <c r="BN23" s="5">
        <v>562.125</v>
      </c>
      <c r="BO23" s="10">
        <v>378.6</v>
      </c>
      <c r="BP23" s="5">
        <v>283.95</v>
      </c>
      <c r="BQ23" s="10">
        <v>230.9</v>
      </c>
      <c r="BR23" s="5">
        <v>173.17500000000001</v>
      </c>
      <c r="BS23" s="10">
        <v>157.5</v>
      </c>
      <c r="BT23" s="5">
        <v>118.125</v>
      </c>
      <c r="BU23" s="10">
        <v>0.54</v>
      </c>
      <c r="BV23" s="5">
        <v>0.54</v>
      </c>
      <c r="BW23" s="10">
        <v>3874.1</v>
      </c>
      <c r="BX23" s="5">
        <v>2905.5749999999998</v>
      </c>
      <c r="BY23" s="10">
        <v>1649.2</v>
      </c>
      <c r="BZ23" s="5">
        <v>1236.9000000000001</v>
      </c>
      <c r="CA23" s="10">
        <v>4.0999999999999996</v>
      </c>
      <c r="CB23" s="5">
        <v>0</v>
      </c>
      <c r="CC23" s="10">
        <v>1356.1510000000001</v>
      </c>
      <c r="CD23" s="5">
        <v>60.32</v>
      </c>
      <c r="CE23" s="10">
        <v>2808.7</v>
      </c>
      <c r="CF23" s="5">
        <v>2111.6453900000001</v>
      </c>
      <c r="CG23" s="16">
        <f t="shared" si="7"/>
        <v>342736.00714999996</v>
      </c>
      <c r="CH23" s="17">
        <f t="shared" si="8"/>
        <v>240711.63601999998</v>
      </c>
      <c r="CI23" s="10">
        <v>0</v>
      </c>
      <c r="CJ23" s="5">
        <v>0</v>
      </c>
      <c r="CK23" s="10">
        <v>1830.152</v>
      </c>
      <c r="CL23" s="5">
        <v>1830.152</v>
      </c>
      <c r="CM23" s="10">
        <v>39774.300000000003</v>
      </c>
      <c r="CN23" s="5">
        <v>29830.724999999999</v>
      </c>
      <c r="CO23" s="10">
        <v>959.79740000000004</v>
      </c>
      <c r="CP23" s="5">
        <v>727.08064999999999</v>
      </c>
      <c r="CQ23" s="10">
        <v>1944.7</v>
      </c>
      <c r="CR23" s="5">
        <v>0</v>
      </c>
      <c r="CS23" s="10">
        <v>1019.1</v>
      </c>
      <c r="CT23" s="5">
        <v>1019.1</v>
      </c>
      <c r="CU23" s="10">
        <v>0</v>
      </c>
      <c r="CV23" s="5">
        <v>0</v>
      </c>
      <c r="CW23" s="10">
        <v>0</v>
      </c>
      <c r="CX23" s="5">
        <v>0</v>
      </c>
      <c r="CY23" s="10">
        <v>0</v>
      </c>
      <c r="CZ23" s="5">
        <v>0</v>
      </c>
      <c r="DA23" s="10">
        <v>0</v>
      </c>
      <c r="DB23" s="5">
        <v>0</v>
      </c>
      <c r="DC23" s="10">
        <v>0</v>
      </c>
      <c r="DD23" s="5">
        <v>0</v>
      </c>
      <c r="DE23" s="10">
        <v>6279</v>
      </c>
      <c r="DF23" s="5">
        <v>2700</v>
      </c>
      <c r="DG23" s="10">
        <v>0</v>
      </c>
      <c r="DH23" s="5">
        <v>0</v>
      </c>
      <c r="DI23" s="10">
        <v>0</v>
      </c>
      <c r="DJ23" s="5">
        <v>0</v>
      </c>
      <c r="DK23" s="10">
        <v>0</v>
      </c>
      <c r="DL23" s="5">
        <v>0</v>
      </c>
      <c r="DM23" s="10">
        <v>486.02257000000003</v>
      </c>
      <c r="DN23" s="5">
        <v>486.02257000000003</v>
      </c>
      <c r="DO23" s="10">
        <v>1167.0999999999999</v>
      </c>
      <c r="DP23" s="5">
        <v>777.1</v>
      </c>
      <c r="DQ23" s="10">
        <v>737.7</v>
      </c>
      <c r="DR23" s="5">
        <v>737.7</v>
      </c>
      <c r="DS23" s="10">
        <v>203018.8</v>
      </c>
      <c r="DT23" s="5">
        <v>118237.6</v>
      </c>
      <c r="DU23" s="10">
        <v>501.9</v>
      </c>
      <c r="DV23" s="5">
        <v>501.9</v>
      </c>
      <c r="DW23" s="10">
        <v>0</v>
      </c>
      <c r="DX23" s="5">
        <v>0</v>
      </c>
      <c r="DY23" s="10">
        <v>5444.6451799999995</v>
      </c>
      <c r="DZ23" s="5">
        <v>5444.6451799999995</v>
      </c>
      <c r="EA23" s="10">
        <v>13563.1</v>
      </c>
      <c r="EB23" s="5">
        <v>13461.19198</v>
      </c>
      <c r="EC23" s="10">
        <v>4048.5</v>
      </c>
      <c r="ED23" s="5">
        <v>2997.2565</v>
      </c>
      <c r="EE23" s="10">
        <v>1766.39</v>
      </c>
      <c r="EF23" s="5">
        <v>1766.36214</v>
      </c>
      <c r="EG23" s="10">
        <v>4500</v>
      </c>
      <c r="EH23" s="5">
        <v>4500</v>
      </c>
      <c r="EI23" s="10">
        <v>55694.8</v>
      </c>
      <c r="EJ23" s="5">
        <v>55694.8</v>
      </c>
      <c r="EK23" s="10">
        <v>0</v>
      </c>
      <c r="EL23" s="5">
        <v>0</v>
      </c>
      <c r="EM23" s="10">
        <v>0</v>
      </c>
      <c r="EN23" s="20">
        <v>0</v>
      </c>
    </row>
    <row r="24" spans="1:144" x14ac:dyDescent="0.25">
      <c r="A24" s="12">
        <v>19</v>
      </c>
      <c r="B24" s="13" t="s">
        <v>33</v>
      </c>
      <c r="C24" s="14">
        <f t="shared" si="0"/>
        <v>867936.94987999997</v>
      </c>
      <c r="D24" s="15">
        <f t="shared" si="1"/>
        <v>687487.25494999997</v>
      </c>
      <c r="E24" s="14">
        <f t="shared" si="2"/>
        <v>52785.3</v>
      </c>
      <c r="F24" s="15">
        <f t="shared" si="2"/>
        <v>39588</v>
      </c>
      <c r="G24" s="10">
        <v>52785.3</v>
      </c>
      <c r="H24" s="5">
        <v>39588</v>
      </c>
      <c r="I24" s="14">
        <f t="shared" si="3"/>
        <v>343203.60000000003</v>
      </c>
      <c r="J24" s="15">
        <f t="shared" si="4"/>
        <v>285758.47511</v>
      </c>
      <c r="K24" s="10">
        <v>14919</v>
      </c>
      <c r="L24" s="5">
        <v>9635.1894300000004</v>
      </c>
      <c r="M24" s="10">
        <v>0</v>
      </c>
      <c r="N24" s="5">
        <v>0</v>
      </c>
      <c r="O24" s="10">
        <v>0</v>
      </c>
      <c r="P24" s="5">
        <v>0</v>
      </c>
      <c r="Q24" s="10">
        <v>0</v>
      </c>
      <c r="R24" s="5">
        <v>0</v>
      </c>
      <c r="S24" s="10">
        <v>0</v>
      </c>
      <c r="T24" s="5">
        <v>0</v>
      </c>
      <c r="U24" s="10">
        <v>0</v>
      </c>
      <c r="V24" s="5">
        <v>0</v>
      </c>
      <c r="W24" s="10">
        <v>56763.199999999997</v>
      </c>
      <c r="X24" s="5">
        <v>45411</v>
      </c>
      <c r="Y24" s="10">
        <v>260594.7</v>
      </c>
      <c r="Z24" s="5">
        <v>221505</v>
      </c>
      <c r="AA24" s="10">
        <v>10926.7</v>
      </c>
      <c r="AB24" s="5">
        <v>9207.285679999999</v>
      </c>
      <c r="AC24" s="10">
        <v>0</v>
      </c>
      <c r="AD24" s="5">
        <v>0</v>
      </c>
      <c r="AE24" s="14">
        <f t="shared" si="5"/>
        <v>405767.79519999988</v>
      </c>
      <c r="AF24" s="15">
        <f t="shared" si="6"/>
        <v>303841.80713999999</v>
      </c>
      <c r="AG24" s="10">
        <v>868.5</v>
      </c>
      <c r="AH24" s="5">
        <v>651.375</v>
      </c>
      <c r="AI24" s="10">
        <v>108513.1</v>
      </c>
      <c r="AJ24" s="5">
        <v>81384.8989</v>
      </c>
      <c r="AK24" s="10">
        <v>227449.8</v>
      </c>
      <c r="AL24" s="5">
        <v>170587.44330000001</v>
      </c>
      <c r="AM24" s="10">
        <v>4698.7</v>
      </c>
      <c r="AN24" s="5">
        <v>3524.1750000000002</v>
      </c>
      <c r="AO24" s="10">
        <v>24139.1</v>
      </c>
      <c r="AP24" s="5">
        <v>20738.45</v>
      </c>
      <c r="AQ24" s="10">
        <v>4594.7</v>
      </c>
      <c r="AR24" s="5">
        <v>3032.502</v>
      </c>
      <c r="AS24" s="10">
        <v>2684.7</v>
      </c>
      <c r="AT24" s="5">
        <v>1454.5429999999999</v>
      </c>
      <c r="AU24" s="10">
        <v>1229.2</v>
      </c>
      <c r="AV24" s="5">
        <v>741.49199999999996</v>
      </c>
      <c r="AW24" s="10">
        <v>10678</v>
      </c>
      <c r="AX24" s="5">
        <v>6545.5349999999999</v>
      </c>
      <c r="AY24" s="10">
        <v>1144.5999999999999</v>
      </c>
      <c r="AZ24" s="5">
        <v>858.6</v>
      </c>
      <c r="BA24" s="10">
        <v>425.3</v>
      </c>
      <c r="BB24" s="5">
        <v>18.513999999999999</v>
      </c>
      <c r="BC24" s="10">
        <v>652.79999999999995</v>
      </c>
      <c r="BD24" s="5">
        <v>489.59994</v>
      </c>
      <c r="BE24" s="10">
        <v>8248.2000000000007</v>
      </c>
      <c r="BF24" s="5">
        <v>6599</v>
      </c>
      <c r="BG24" s="10">
        <v>3.6</v>
      </c>
      <c r="BH24" s="5">
        <v>0</v>
      </c>
      <c r="BI24" s="10">
        <v>0</v>
      </c>
      <c r="BJ24" s="5">
        <v>0</v>
      </c>
      <c r="BK24" s="10">
        <v>363.3</v>
      </c>
      <c r="BL24" s="5">
        <v>272.47500000000002</v>
      </c>
      <c r="BM24" s="10">
        <v>749.5</v>
      </c>
      <c r="BN24" s="5">
        <v>562.125</v>
      </c>
      <c r="BO24" s="10">
        <v>378.6</v>
      </c>
      <c r="BP24" s="5">
        <v>283.95</v>
      </c>
      <c r="BQ24" s="10">
        <v>0</v>
      </c>
      <c r="BR24" s="5">
        <v>0</v>
      </c>
      <c r="BS24" s="10">
        <v>93.6</v>
      </c>
      <c r="BT24" s="5">
        <v>70.2</v>
      </c>
      <c r="BU24" s="10">
        <v>0.54</v>
      </c>
      <c r="BV24" s="5">
        <v>0.54</v>
      </c>
      <c r="BW24" s="10">
        <v>3874.1</v>
      </c>
      <c r="BX24" s="5">
        <v>2905.5749999999998</v>
      </c>
      <c r="BY24" s="10">
        <v>2199</v>
      </c>
      <c r="BZ24" s="5">
        <v>1649.25</v>
      </c>
      <c r="CA24" s="10">
        <v>70.3</v>
      </c>
      <c r="CB24" s="5">
        <v>43</v>
      </c>
      <c r="CC24" s="10">
        <v>816.95519999999999</v>
      </c>
      <c r="CD24" s="5">
        <v>19</v>
      </c>
      <c r="CE24" s="10">
        <v>1891.6</v>
      </c>
      <c r="CF24" s="5">
        <v>1409.5640000000001</v>
      </c>
      <c r="CG24" s="16">
        <f t="shared" si="7"/>
        <v>66180.254679999998</v>
      </c>
      <c r="CH24" s="17">
        <f t="shared" si="8"/>
        <v>58298.972699999998</v>
      </c>
      <c r="CI24" s="10">
        <v>0</v>
      </c>
      <c r="CJ24" s="5">
        <v>0</v>
      </c>
      <c r="CK24" s="10">
        <v>837.51</v>
      </c>
      <c r="CL24" s="5">
        <v>837.51</v>
      </c>
      <c r="CM24" s="10">
        <v>0</v>
      </c>
      <c r="CN24" s="5">
        <v>0</v>
      </c>
      <c r="CO24" s="10">
        <v>248.80155999999999</v>
      </c>
      <c r="CP24" s="5">
        <v>196.72680999999997</v>
      </c>
      <c r="CQ24" s="10">
        <v>648.20000000000005</v>
      </c>
      <c r="CR24" s="5">
        <v>0</v>
      </c>
      <c r="CS24" s="10">
        <v>0</v>
      </c>
      <c r="CT24" s="5">
        <v>0</v>
      </c>
      <c r="CU24" s="10">
        <v>0</v>
      </c>
      <c r="CV24" s="5">
        <v>0</v>
      </c>
      <c r="CW24" s="10">
        <v>0</v>
      </c>
      <c r="CX24" s="5">
        <v>0</v>
      </c>
      <c r="CY24" s="10">
        <v>0</v>
      </c>
      <c r="CZ24" s="5">
        <v>0</v>
      </c>
      <c r="DA24" s="10">
        <v>0</v>
      </c>
      <c r="DB24" s="5">
        <v>0</v>
      </c>
      <c r="DC24" s="10">
        <v>0</v>
      </c>
      <c r="DD24" s="5">
        <v>0</v>
      </c>
      <c r="DE24" s="10">
        <v>1725</v>
      </c>
      <c r="DF24" s="5">
        <v>1725</v>
      </c>
      <c r="DG24" s="10">
        <v>0</v>
      </c>
      <c r="DH24" s="5">
        <v>0</v>
      </c>
      <c r="DI24" s="10">
        <v>783</v>
      </c>
      <c r="DJ24" s="5">
        <v>783</v>
      </c>
      <c r="DK24" s="10">
        <v>0</v>
      </c>
      <c r="DL24" s="5">
        <v>0</v>
      </c>
      <c r="DM24" s="10">
        <v>361.97581000000002</v>
      </c>
      <c r="DN24" s="5">
        <v>361.97581000000002</v>
      </c>
      <c r="DO24" s="10">
        <v>1095.3</v>
      </c>
      <c r="DP24" s="5">
        <v>612.5</v>
      </c>
      <c r="DQ24" s="10">
        <v>447.7</v>
      </c>
      <c r="DR24" s="5">
        <v>447.7</v>
      </c>
      <c r="DS24" s="10">
        <v>0</v>
      </c>
      <c r="DT24" s="5">
        <v>0</v>
      </c>
      <c r="DU24" s="10">
        <v>0</v>
      </c>
      <c r="DV24" s="5">
        <v>0</v>
      </c>
      <c r="DW24" s="10">
        <v>0</v>
      </c>
      <c r="DX24" s="5">
        <v>0</v>
      </c>
      <c r="DY24" s="10">
        <v>2170.1573100000001</v>
      </c>
      <c r="DZ24" s="5">
        <v>2170.1573100000001</v>
      </c>
      <c r="EA24" s="10">
        <v>16596</v>
      </c>
      <c r="EB24" s="5">
        <v>11451.641</v>
      </c>
      <c r="EC24" s="10">
        <v>5247.4</v>
      </c>
      <c r="ED24" s="5">
        <v>4369.8117699999993</v>
      </c>
      <c r="EE24" s="10">
        <v>1159.71</v>
      </c>
      <c r="EF24" s="5">
        <v>483.45</v>
      </c>
      <c r="EG24" s="10">
        <v>6000</v>
      </c>
      <c r="EH24" s="5">
        <v>6000</v>
      </c>
      <c r="EI24" s="10">
        <v>28859.5</v>
      </c>
      <c r="EJ24" s="5">
        <v>28859.5</v>
      </c>
      <c r="EK24" s="10">
        <v>0</v>
      </c>
      <c r="EL24" s="5">
        <v>0</v>
      </c>
      <c r="EM24" s="10">
        <v>0</v>
      </c>
      <c r="EN24" s="20">
        <v>0</v>
      </c>
    </row>
    <row r="25" spans="1:144" x14ac:dyDescent="0.25">
      <c r="A25" s="12">
        <v>20</v>
      </c>
      <c r="B25" s="13" t="s">
        <v>34</v>
      </c>
      <c r="C25" s="14">
        <f t="shared" si="0"/>
        <v>1558099.1638099998</v>
      </c>
      <c r="D25" s="15">
        <f t="shared" si="1"/>
        <v>1121619.7644700003</v>
      </c>
      <c r="E25" s="14">
        <f t="shared" si="2"/>
        <v>134718.39999999999</v>
      </c>
      <c r="F25" s="15">
        <f t="shared" si="2"/>
        <v>101040</v>
      </c>
      <c r="G25" s="10">
        <v>134718.39999999999</v>
      </c>
      <c r="H25" s="5">
        <v>101040</v>
      </c>
      <c r="I25" s="14">
        <f t="shared" si="3"/>
        <v>88890</v>
      </c>
      <c r="J25" s="15">
        <f t="shared" si="4"/>
        <v>49686.861730000004</v>
      </c>
      <c r="K25" s="10">
        <v>46555.4</v>
      </c>
      <c r="L25" s="5">
        <v>28216.035390000001</v>
      </c>
      <c r="M25" s="10">
        <v>0</v>
      </c>
      <c r="N25" s="5">
        <v>0</v>
      </c>
      <c r="O25" s="10">
        <v>0</v>
      </c>
      <c r="P25" s="5">
        <v>0</v>
      </c>
      <c r="Q25" s="10">
        <v>0</v>
      </c>
      <c r="R25" s="5">
        <v>0</v>
      </c>
      <c r="S25" s="10">
        <v>2540.8000000000002</v>
      </c>
      <c r="T25" s="5">
        <v>2540.8000000000002</v>
      </c>
      <c r="U25" s="10">
        <v>8000</v>
      </c>
      <c r="V25" s="5">
        <v>0</v>
      </c>
      <c r="W25" s="10">
        <v>0</v>
      </c>
      <c r="X25" s="5">
        <v>0</v>
      </c>
      <c r="Y25" s="10">
        <v>0</v>
      </c>
      <c r="Z25" s="5">
        <v>0</v>
      </c>
      <c r="AA25" s="10">
        <v>31793.8</v>
      </c>
      <c r="AB25" s="5">
        <v>18930.02634</v>
      </c>
      <c r="AC25" s="10">
        <v>0</v>
      </c>
      <c r="AD25" s="5">
        <v>0</v>
      </c>
      <c r="AE25" s="14">
        <f t="shared" si="5"/>
        <v>1230571.5129999998</v>
      </c>
      <c r="AF25" s="15">
        <f t="shared" si="6"/>
        <v>890409.30777000019</v>
      </c>
      <c r="AG25" s="10">
        <v>2742.3</v>
      </c>
      <c r="AH25" s="5">
        <v>2056.7249999999999</v>
      </c>
      <c r="AI25" s="10">
        <v>305341.2</v>
      </c>
      <c r="AJ25" s="5">
        <v>229006.01559999998</v>
      </c>
      <c r="AK25" s="10">
        <v>684785.8</v>
      </c>
      <c r="AL25" s="5">
        <v>513589.54300000001</v>
      </c>
      <c r="AM25" s="10">
        <v>5195.8999999999996</v>
      </c>
      <c r="AN25" s="5">
        <v>3897.0749999999998</v>
      </c>
      <c r="AO25" s="10">
        <v>58980.6</v>
      </c>
      <c r="AP25" s="5">
        <v>51465.91</v>
      </c>
      <c r="AQ25" s="10">
        <v>15392.4</v>
      </c>
      <c r="AR25" s="5">
        <v>10158.984</v>
      </c>
      <c r="AS25" s="10">
        <v>13130.1</v>
      </c>
      <c r="AT25" s="5">
        <v>9884</v>
      </c>
      <c r="AU25" s="10">
        <v>6824</v>
      </c>
      <c r="AV25" s="5">
        <v>4779.3980000000001</v>
      </c>
      <c r="AW25" s="10">
        <v>38733.699999999997</v>
      </c>
      <c r="AX25" s="5">
        <v>27699.346000000001</v>
      </c>
      <c r="AY25" s="10">
        <v>2432.9</v>
      </c>
      <c r="AZ25" s="5">
        <v>1824.9</v>
      </c>
      <c r="BA25" s="10">
        <v>47786</v>
      </c>
      <c r="BB25" s="5">
        <v>0</v>
      </c>
      <c r="BC25" s="10">
        <v>2959.2</v>
      </c>
      <c r="BD25" s="5">
        <v>2219.3998799999999</v>
      </c>
      <c r="BE25" s="10">
        <v>27421.9</v>
      </c>
      <c r="BF25" s="5">
        <v>21939</v>
      </c>
      <c r="BG25" s="10">
        <v>3.7</v>
      </c>
      <c r="BH25" s="5">
        <v>0</v>
      </c>
      <c r="BI25" s="10">
        <v>0</v>
      </c>
      <c r="BJ25" s="5">
        <v>0</v>
      </c>
      <c r="BK25" s="10">
        <v>377.7</v>
      </c>
      <c r="BL25" s="5">
        <v>283.27499999999998</v>
      </c>
      <c r="BM25" s="10">
        <v>1157</v>
      </c>
      <c r="BN25" s="5">
        <v>867.75</v>
      </c>
      <c r="BO25" s="10">
        <v>393.1</v>
      </c>
      <c r="BP25" s="5">
        <v>294.82499999999999</v>
      </c>
      <c r="BQ25" s="10">
        <v>470.4</v>
      </c>
      <c r="BR25" s="5">
        <v>352.8</v>
      </c>
      <c r="BS25" s="10">
        <v>207.5</v>
      </c>
      <c r="BT25" s="5">
        <v>155.625</v>
      </c>
      <c r="BU25" s="10">
        <v>0.55000000000000004</v>
      </c>
      <c r="BV25" s="5">
        <v>0.55000000000000004</v>
      </c>
      <c r="BW25" s="10">
        <v>4016.2</v>
      </c>
      <c r="BX25" s="5">
        <v>3012.15</v>
      </c>
      <c r="BY25" s="10">
        <v>4348.1000000000004</v>
      </c>
      <c r="BZ25" s="5">
        <v>3261.0749999999998</v>
      </c>
      <c r="CA25" s="10">
        <v>63</v>
      </c>
      <c r="CB25" s="5">
        <v>33.25</v>
      </c>
      <c r="CC25" s="10">
        <v>2575.5630000000001</v>
      </c>
      <c r="CD25" s="5">
        <v>115.8</v>
      </c>
      <c r="CE25" s="10">
        <v>5232.7</v>
      </c>
      <c r="CF25" s="5">
        <v>3511.91129</v>
      </c>
      <c r="CG25" s="16">
        <f t="shared" si="7"/>
        <v>103919.25081</v>
      </c>
      <c r="CH25" s="17">
        <f t="shared" si="8"/>
        <v>80483.594970000006</v>
      </c>
      <c r="CI25" s="10">
        <v>0</v>
      </c>
      <c r="CJ25" s="5">
        <v>0</v>
      </c>
      <c r="CK25" s="10">
        <v>1219.6759999999999</v>
      </c>
      <c r="CL25" s="5">
        <v>1219.6759999999999</v>
      </c>
      <c r="CM25" s="10">
        <v>0</v>
      </c>
      <c r="CN25" s="5">
        <v>0</v>
      </c>
      <c r="CO25" s="10">
        <v>958.66805999999997</v>
      </c>
      <c r="CP25" s="5">
        <v>737.95767999999998</v>
      </c>
      <c r="CQ25" s="10">
        <v>1944.8</v>
      </c>
      <c r="CR25" s="5">
        <v>0</v>
      </c>
      <c r="CS25" s="10">
        <v>1019.1</v>
      </c>
      <c r="CT25" s="5">
        <v>1019.1</v>
      </c>
      <c r="CU25" s="10">
        <v>524.9</v>
      </c>
      <c r="CV25" s="5">
        <v>0</v>
      </c>
      <c r="CW25" s="10">
        <v>0</v>
      </c>
      <c r="CX25" s="5">
        <v>0</v>
      </c>
      <c r="CY25" s="10">
        <v>2949</v>
      </c>
      <c r="CZ25" s="5">
        <v>992.5</v>
      </c>
      <c r="DA25" s="10">
        <v>0</v>
      </c>
      <c r="DB25" s="5">
        <v>0</v>
      </c>
      <c r="DC25" s="10">
        <v>0</v>
      </c>
      <c r="DD25" s="5">
        <v>0</v>
      </c>
      <c r="DE25" s="10">
        <v>2823.4</v>
      </c>
      <c r="DF25" s="5">
        <v>2823.4</v>
      </c>
      <c r="DG25" s="10">
        <v>0</v>
      </c>
      <c r="DH25" s="5">
        <v>0</v>
      </c>
      <c r="DI25" s="10">
        <v>1827</v>
      </c>
      <c r="DJ25" s="5">
        <v>1827</v>
      </c>
      <c r="DK25" s="10">
        <v>0</v>
      </c>
      <c r="DL25" s="5">
        <v>0</v>
      </c>
      <c r="DM25" s="10">
        <v>1105.8406299999999</v>
      </c>
      <c r="DN25" s="5">
        <v>1105.8406299999999</v>
      </c>
      <c r="DO25" s="10">
        <v>1477.6</v>
      </c>
      <c r="DP25" s="5">
        <v>1086.5999999999999</v>
      </c>
      <c r="DQ25" s="10">
        <v>396.9</v>
      </c>
      <c r="DR25" s="5">
        <v>77.760000000000005</v>
      </c>
      <c r="DS25" s="10">
        <v>0</v>
      </c>
      <c r="DT25" s="5">
        <v>0</v>
      </c>
      <c r="DU25" s="10">
        <v>4480.8</v>
      </c>
      <c r="DV25" s="5">
        <v>4480.8</v>
      </c>
      <c r="DW25" s="10">
        <v>0</v>
      </c>
      <c r="DX25" s="5">
        <v>0</v>
      </c>
      <c r="DY25" s="10">
        <v>10173.826120000002</v>
      </c>
      <c r="DZ25" s="5">
        <v>10173.826120000002</v>
      </c>
      <c r="EA25" s="10">
        <v>40118.080000000002</v>
      </c>
      <c r="EB25" s="5">
        <v>24462.379199999999</v>
      </c>
      <c r="EC25" s="10">
        <v>16251.77</v>
      </c>
      <c r="ED25" s="5">
        <v>16251.77</v>
      </c>
      <c r="EE25" s="10">
        <v>10647.89</v>
      </c>
      <c r="EF25" s="5">
        <v>8224.9853399999993</v>
      </c>
      <c r="EG25" s="10">
        <v>6000</v>
      </c>
      <c r="EH25" s="5">
        <v>6000</v>
      </c>
      <c r="EI25" s="10">
        <v>0</v>
      </c>
      <c r="EJ25" s="5">
        <v>0</v>
      </c>
      <c r="EK25" s="10">
        <v>0</v>
      </c>
      <c r="EL25" s="5">
        <v>0</v>
      </c>
      <c r="EM25" s="10">
        <v>0</v>
      </c>
      <c r="EN25" s="20">
        <v>0</v>
      </c>
    </row>
    <row r="26" spans="1:144" x14ac:dyDescent="0.25">
      <c r="A26" s="12">
        <v>21</v>
      </c>
      <c r="B26" s="13" t="s">
        <v>35</v>
      </c>
      <c r="C26" s="14">
        <f t="shared" si="0"/>
        <v>376954.52675000002</v>
      </c>
      <c r="D26" s="15">
        <f t="shared" si="1"/>
        <v>307491.815</v>
      </c>
      <c r="E26" s="14">
        <f t="shared" si="2"/>
        <v>21616.400000000001</v>
      </c>
      <c r="F26" s="15">
        <f t="shared" si="2"/>
        <v>16212</v>
      </c>
      <c r="G26" s="10">
        <v>21616.400000000001</v>
      </c>
      <c r="H26" s="5">
        <v>16212</v>
      </c>
      <c r="I26" s="14">
        <f t="shared" si="3"/>
        <v>169115.7</v>
      </c>
      <c r="J26" s="15">
        <f t="shared" si="4"/>
        <v>142466.965</v>
      </c>
      <c r="K26" s="10">
        <v>3148.9</v>
      </c>
      <c r="L26" s="5">
        <v>2033.665</v>
      </c>
      <c r="M26" s="10">
        <v>0</v>
      </c>
      <c r="N26" s="5">
        <v>0</v>
      </c>
      <c r="O26" s="10">
        <v>0</v>
      </c>
      <c r="P26" s="5">
        <v>0</v>
      </c>
      <c r="Q26" s="10">
        <v>0</v>
      </c>
      <c r="R26" s="5">
        <v>0</v>
      </c>
      <c r="S26" s="10">
        <v>0</v>
      </c>
      <c r="T26" s="5">
        <v>0</v>
      </c>
      <c r="U26" s="10">
        <v>0</v>
      </c>
      <c r="V26" s="5">
        <v>0</v>
      </c>
      <c r="W26" s="10">
        <v>19619.400000000001</v>
      </c>
      <c r="X26" s="5">
        <v>15696</v>
      </c>
      <c r="Y26" s="10">
        <v>144070.1</v>
      </c>
      <c r="Z26" s="5">
        <v>122460</v>
      </c>
      <c r="AA26" s="10">
        <v>2277.3000000000002</v>
      </c>
      <c r="AB26" s="5">
        <v>2277.3000000000002</v>
      </c>
      <c r="AC26" s="10">
        <v>0</v>
      </c>
      <c r="AD26" s="5">
        <v>0</v>
      </c>
      <c r="AE26" s="14">
        <f t="shared" si="5"/>
        <v>138712.98000000001</v>
      </c>
      <c r="AF26" s="15">
        <f t="shared" si="6"/>
        <v>104083.54654</v>
      </c>
      <c r="AG26" s="10">
        <v>217</v>
      </c>
      <c r="AH26" s="5">
        <v>162.75</v>
      </c>
      <c r="AI26" s="10">
        <v>21191.200000000001</v>
      </c>
      <c r="AJ26" s="5">
        <v>15893.470300000001</v>
      </c>
      <c r="AK26" s="10">
        <v>86651.1</v>
      </c>
      <c r="AL26" s="5">
        <v>64988.514299999995</v>
      </c>
      <c r="AM26" s="10">
        <v>4129.8999999999996</v>
      </c>
      <c r="AN26" s="5">
        <v>3097.5</v>
      </c>
      <c r="AO26" s="10">
        <v>13046</v>
      </c>
      <c r="AP26" s="5">
        <v>10961.97</v>
      </c>
      <c r="AQ26" s="10">
        <v>1427.9</v>
      </c>
      <c r="AR26" s="5">
        <v>942.41399999999999</v>
      </c>
      <c r="AS26" s="10">
        <v>3073.2</v>
      </c>
      <c r="AT26" s="5">
        <v>1845.09</v>
      </c>
      <c r="AU26" s="10">
        <v>1697.2</v>
      </c>
      <c r="AV26" s="5">
        <v>1028.1420000000001</v>
      </c>
      <c r="AW26" s="10">
        <v>1536.6</v>
      </c>
      <c r="AX26" s="5">
        <v>966.88599999999997</v>
      </c>
      <c r="AY26" s="10">
        <v>637.5</v>
      </c>
      <c r="AZ26" s="5">
        <v>478.2</v>
      </c>
      <c r="BA26" s="10">
        <v>0</v>
      </c>
      <c r="BB26" s="5">
        <v>0</v>
      </c>
      <c r="BC26" s="10">
        <v>847.3</v>
      </c>
      <c r="BD26" s="5">
        <v>635.47492</v>
      </c>
      <c r="BE26" s="10">
        <v>620.20000000000005</v>
      </c>
      <c r="BF26" s="5">
        <v>496</v>
      </c>
      <c r="BG26" s="10">
        <v>2.5</v>
      </c>
      <c r="BH26" s="5">
        <v>0</v>
      </c>
      <c r="BI26" s="10">
        <v>0</v>
      </c>
      <c r="BJ26" s="5">
        <v>0</v>
      </c>
      <c r="BK26" s="10">
        <v>351.2</v>
      </c>
      <c r="BL26" s="5">
        <v>263.40002000000004</v>
      </c>
      <c r="BM26" s="10">
        <v>373.8</v>
      </c>
      <c r="BN26" s="5">
        <v>280.35000000000002</v>
      </c>
      <c r="BO26" s="10">
        <v>366.6</v>
      </c>
      <c r="BP26" s="5">
        <v>274.95</v>
      </c>
      <c r="BQ26" s="10">
        <v>0</v>
      </c>
      <c r="BR26" s="5">
        <v>0</v>
      </c>
      <c r="BS26" s="10">
        <v>20.399999999999999</v>
      </c>
      <c r="BT26" s="5">
        <v>15.3</v>
      </c>
      <c r="BU26" s="10">
        <v>0.51</v>
      </c>
      <c r="BV26" s="5">
        <v>0.51</v>
      </c>
      <c r="BW26" s="10">
        <v>0</v>
      </c>
      <c r="BX26" s="5">
        <v>0</v>
      </c>
      <c r="BY26" s="10">
        <v>1849.1</v>
      </c>
      <c r="BZ26" s="5">
        <v>1386.825</v>
      </c>
      <c r="CA26" s="10">
        <v>7.8</v>
      </c>
      <c r="CB26" s="5">
        <v>7.8</v>
      </c>
      <c r="CC26" s="10">
        <v>213.27</v>
      </c>
      <c r="CD26" s="5">
        <v>0</v>
      </c>
      <c r="CE26" s="10">
        <v>452.7</v>
      </c>
      <c r="CF26" s="5">
        <v>358</v>
      </c>
      <c r="CG26" s="16">
        <f t="shared" si="7"/>
        <v>47509.446750000003</v>
      </c>
      <c r="CH26" s="17">
        <f t="shared" si="8"/>
        <v>44729.303460000003</v>
      </c>
      <c r="CI26" s="10">
        <v>0</v>
      </c>
      <c r="CJ26" s="5">
        <v>0</v>
      </c>
      <c r="CK26" s="10">
        <v>851.99400000000003</v>
      </c>
      <c r="CL26" s="5">
        <v>851.99400000000003</v>
      </c>
      <c r="CM26" s="10">
        <v>0</v>
      </c>
      <c r="CN26" s="5">
        <v>0</v>
      </c>
      <c r="CO26" s="10">
        <v>121.508</v>
      </c>
      <c r="CP26" s="5">
        <v>91.131</v>
      </c>
      <c r="CQ26" s="10">
        <v>0</v>
      </c>
      <c r="CR26" s="5">
        <v>0</v>
      </c>
      <c r="CS26" s="10">
        <v>0</v>
      </c>
      <c r="CT26" s="5">
        <v>0</v>
      </c>
      <c r="CU26" s="10">
        <v>0</v>
      </c>
      <c r="CV26" s="5">
        <v>0</v>
      </c>
      <c r="CW26" s="10">
        <v>0</v>
      </c>
      <c r="CX26" s="5">
        <v>0</v>
      </c>
      <c r="CY26" s="10">
        <v>0</v>
      </c>
      <c r="CZ26" s="5">
        <v>0</v>
      </c>
      <c r="DA26" s="10">
        <v>0</v>
      </c>
      <c r="DB26" s="5">
        <v>0</v>
      </c>
      <c r="DC26" s="10">
        <v>0</v>
      </c>
      <c r="DD26" s="5">
        <v>0</v>
      </c>
      <c r="DE26" s="10">
        <v>0</v>
      </c>
      <c r="DF26" s="5">
        <v>0</v>
      </c>
      <c r="DG26" s="10">
        <v>0</v>
      </c>
      <c r="DH26" s="5">
        <v>0</v>
      </c>
      <c r="DI26" s="10">
        <v>2004.5</v>
      </c>
      <c r="DJ26" s="5">
        <v>2004.5</v>
      </c>
      <c r="DK26" s="10">
        <v>0</v>
      </c>
      <c r="DL26" s="5">
        <v>0</v>
      </c>
      <c r="DM26" s="10">
        <v>0</v>
      </c>
      <c r="DN26" s="5">
        <v>0</v>
      </c>
      <c r="DO26" s="10">
        <v>162.6</v>
      </c>
      <c r="DP26" s="5">
        <v>162.6</v>
      </c>
      <c r="DQ26" s="10">
        <v>0</v>
      </c>
      <c r="DR26" s="5">
        <v>0</v>
      </c>
      <c r="DS26" s="10">
        <v>0</v>
      </c>
      <c r="DT26" s="5">
        <v>0</v>
      </c>
      <c r="DU26" s="10">
        <v>0</v>
      </c>
      <c r="DV26" s="5">
        <v>0</v>
      </c>
      <c r="DW26" s="10">
        <v>6234.8</v>
      </c>
      <c r="DX26" s="5">
        <v>4676.1000000000004</v>
      </c>
      <c r="DY26" s="10">
        <v>307.94475</v>
      </c>
      <c r="DZ26" s="5">
        <v>307.94475</v>
      </c>
      <c r="EA26" s="10">
        <v>20316</v>
      </c>
      <c r="EB26" s="5">
        <v>20316</v>
      </c>
      <c r="EC26" s="10">
        <v>4991.3</v>
      </c>
      <c r="ED26" s="5">
        <v>3800.23371</v>
      </c>
      <c r="EE26" s="10">
        <v>0</v>
      </c>
      <c r="EF26" s="5">
        <v>0</v>
      </c>
      <c r="EG26" s="10">
        <v>6000</v>
      </c>
      <c r="EH26" s="5">
        <v>6000</v>
      </c>
      <c r="EI26" s="10">
        <v>6518.8</v>
      </c>
      <c r="EJ26" s="5">
        <v>6518.8</v>
      </c>
      <c r="EK26" s="10">
        <v>0</v>
      </c>
      <c r="EL26" s="5">
        <v>0</v>
      </c>
      <c r="EM26" s="10">
        <v>0</v>
      </c>
      <c r="EN26" s="20">
        <v>0</v>
      </c>
    </row>
    <row r="27" spans="1:144" x14ac:dyDescent="0.25">
      <c r="A27" s="12">
        <v>22</v>
      </c>
      <c r="B27" s="13" t="s">
        <v>59</v>
      </c>
      <c r="C27" s="14">
        <f t="shared" si="0"/>
        <v>386413.45484000002</v>
      </c>
      <c r="D27" s="15">
        <f t="shared" si="1"/>
        <v>314880.56312999997</v>
      </c>
      <c r="E27" s="14">
        <f t="shared" si="2"/>
        <v>17139.2</v>
      </c>
      <c r="F27" s="15">
        <f t="shared" si="2"/>
        <v>12855</v>
      </c>
      <c r="G27" s="10">
        <v>17139.2</v>
      </c>
      <c r="H27" s="5">
        <v>12855</v>
      </c>
      <c r="I27" s="14">
        <f t="shared" si="3"/>
        <v>204668.1</v>
      </c>
      <c r="J27" s="15">
        <f t="shared" si="4"/>
        <v>171313.11434999999</v>
      </c>
      <c r="K27" s="10">
        <v>3454.2</v>
      </c>
      <c r="L27" s="5">
        <v>2230.8389999999999</v>
      </c>
      <c r="M27" s="10">
        <v>0</v>
      </c>
      <c r="N27" s="5">
        <v>0</v>
      </c>
      <c r="O27" s="10">
        <v>0</v>
      </c>
      <c r="P27" s="5">
        <v>0</v>
      </c>
      <c r="Q27" s="10">
        <v>0</v>
      </c>
      <c r="R27" s="5">
        <v>0</v>
      </c>
      <c r="S27" s="10">
        <v>1497.4</v>
      </c>
      <c r="T27" s="5">
        <v>1497.4</v>
      </c>
      <c r="U27" s="10">
        <v>6000</v>
      </c>
      <c r="V27" s="5">
        <v>4000</v>
      </c>
      <c r="W27" s="10">
        <v>22923.8</v>
      </c>
      <c r="X27" s="5">
        <v>18339</v>
      </c>
      <c r="Y27" s="10">
        <v>168528.2</v>
      </c>
      <c r="Z27" s="5">
        <v>143249</v>
      </c>
      <c r="AA27" s="10">
        <v>2264.5</v>
      </c>
      <c r="AB27" s="5">
        <v>1996.87535</v>
      </c>
      <c r="AC27" s="10">
        <v>0</v>
      </c>
      <c r="AD27" s="5">
        <v>0</v>
      </c>
      <c r="AE27" s="14">
        <f t="shared" si="5"/>
        <v>110188.5871</v>
      </c>
      <c r="AF27" s="15">
        <f t="shared" si="6"/>
        <v>83054.516440000007</v>
      </c>
      <c r="AG27" s="10">
        <v>236.4</v>
      </c>
      <c r="AH27" s="5">
        <v>177.3</v>
      </c>
      <c r="AI27" s="10">
        <v>20244.7</v>
      </c>
      <c r="AJ27" s="5">
        <v>15183.598300000001</v>
      </c>
      <c r="AK27" s="10">
        <v>63199.6</v>
      </c>
      <c r="AL27" s="5">
        <v>47399.770100000002</v>
      </c>
      <c r="AM27" s="10">
        <v>4520.3999999999996</v>
      </c>
      <c r="AN27" s="5">
        <v>3390.3</v>
      </c>
      <c r="AO27" s="10">
        <v>8827.6</v>
      </c>
      <c r="AP27" s="5">
        <v>7669.53</v>
      </c>
      <c r="AQ27" s="10">
        <v>1364.4</v>
      </c>
      <c r="AR27" s="5">
        <v>900.50400000000002</v>
      </c>
      <c r="AS27" s="10">
        <v>984.3</v>
      </c>
      <c r="AT27" s="5">
        <v>769.20899999999995</v>
      </c>
      <c r="AU27" s="10">
        <v>658.8</v>
      </c>
      <c r="AV27" s="5">
        <v>499.24400000000003</v>
      </c>
      <c r="AW27" s="10">
        <v>3332.1</v>
      </c>
      <c r="AX27" s="5">
        <v>2033.13</v>
      </c>
      <c r="AY27" s="10">
        <v>628.79999999999995</v>
      </c>
      <c r="AZ27" s="5">
        <v>471.6</v>
      </c>
      <c r="BA27" s="10">
        <v>0</v>
      </c>
      <c r="BB27" s="5">
        <v>0</v>
      </c>
      <c r="BC27" s="10">
        <v>298.10000000000002</v>
      </c>
      <c r="BD27" s="5">
        <v>223.57501999999999</v>
      </c>
      <c r="BE27" s="10">
        <v>1714.7</v>
      </c>
      <c r="BF27" s="5">
        <v>1370</v>
      </c>
      <c r="BG27" s="10">
        <v>2.9</v>
      </c>
      <c r="BH27" s="5">
        <v>0</v>
      </c>
      <c r="BI27" s="10">
        <v>0</v>
      </c>
      <c r="BJ27" s="5">
        <v>0</v>
      </c>
      <c r="BK27" s="10">
        <v>351.2</v>
      </c>
      <c r="BL27" s="5">
        <v>263.40002000000004</v>
      </c>
      <c r="BM27" s="10">
        <v>373.8</v>
      </c>
      <c r="BN27" s="5">
        <v>280.35000000000002</v>
      </c>
      <c r="BO27" s="10">
        <v>366.6</v>
      </c>
      <c r="BP27" s="5">
        <v>274.95</v>
      </c>
      <c r="BQ27" s="10">
        <v>0</v>
      </c>
      <c r="BR27" s="5">
        <v>0</v>
      </c>
      <c r="BS27" s="10">
        <v>64.099999999999994</v>
      </c>
      <c r="BT27" s="5">
        <v>48.075000000000003</v>
      </c>
      <c r="BU27" s="10">
        <v>0.51</v>
      </c>
      <c r="BV27" s="5">
        <v>0.51</v>
      </c>
      <c r="BW27" s="10">
        <v>0</v>
      </c>
      <c r="BX27" s="5">
        <v>0</v>
      </c>
      <c r="BY27" s="10">
        <v>2049</v>
      </c>
      <c r="BZ27" s="5">
        <v>1536.75</v>
      </c>
      <c r="CA27" s="10">
        <v>6.6</v>
      </c>
      <c r="CB27" s="5">
        <v>3.593</v>
      </c>
      <c r="CC27" s="10">
        <v>263.57709999999997</v>
      </c>
      <c r="CD27" s="5">
        <v>0</v>
      </c>
      <c r="CE27" s="10">
        <v>700.4</v>
      </c>
      <c r="CF27" s="5">
        <v>559.12800000000004</v>
      </c>
      <c r="CG27" s="16">
        <f t="shared" si="7"/>
        <v>54417.567739999999</v>
      </c>
      <c r="CH27" s="17">
        <f t="shared" si="8"/>
        <v>47657.932339999999</v>
      </c>
      <c r="CI27" s="10">
        <v>0</v>
      </c>
      <c r="CJ27" s="5">
        <v>0</v>
      </c>
      <c r="CK27" s="10">
        <v>269.83799999999997</v>
      </c>
      <c r="CL27" s="5">
        <v>269.83799999999997</v>
      </c>
      <c r="CM27" s="10">
        <v>0</v>
      </c>
      <c r="CN27" s="5">
        <v>0</v>
      </c>
      <c r="CO27" s="10">
        <v>20.251279999999998</v>
      </c>
      <c r="CP27" s="5">
        <v>20.251279999999998</v>
      </c>
      <c r="CQ27" s="10">
        <v>324.10000000000002</v>
      </c>
      <c r="CR27" s="5">
        <v>0</v>
      </c>
      <c r="CS27" s="10">
        <v>0</v>
      </c>
      <c r="CT27" s="5">
        <v>0</v>
      </c>
      <c r="CU27" s="10">
        <v>0</v>
      </c>
      <c r="CV27" s="5">
        <v>0</v>
      </c>
      <c r="CW27" s="10">
        <v>0</v>
      </c>
      <c r="CX27" s="5">
        <v>0</v>
      </c>
      <c r="CY27" s="10">
        <v>0</v>
      </c>
      <c r="CZ27" s="5">
        <v>0</v>
      </c>
      <c r="DA27" s="10">
        <v>0</v>
      </c>
      <c r="DB27" s="5">
        <v>0</v>
      </c>
      <c r="DC27" s="10">
        <v>0</v>
      </c>
      <c r="DD27" s="5">
        <v>0</v>
      </c>
      <c r="DE27" s="10">
        <v>1615</v>
      </c>
      <c r="DF27" s="5">
        <v>1615</v>
      </c>
      <c r="DG27" s="10">
        <v>0</v>
      </c>
      <c r="DH27" s="5">
        <v>0</v>
      </c>
      <c r="DI27" s="10">
        <v>1096.2</v>
      </c>
      <c r="DJ27" s="5">
        <v>1096.2</v>
      </c>
      <c r="DK27" s="10">
        <v>463</v>
      </c>
      <c r="DL27" s="5">
        <v>463</v>
      </c>
      <c r="DM27" s="10">
        <v>18.514419999999998</v>
      </c>
      <c r="DN27" s="5">
        <v>18.514419999999998</v>
      </c>
      <c r="DO27" s="10">
        <v>171.9</v>
      </c>
      <c r="DP27" s="5">
        <v>171.9</v>
      </c>
      <c r="DQ27" s="10">
        <v>0</v>
      </c>
      <c r="DR27" s="5">
        <v>0</v>
      </c>
      <c r="DS27" s="10">
        <v>0</v>
      </c>
      <c r="DT27" s="5">
        <v>0</v>
      </c>
      <c r="DU27" s="10">
        <v>0</v>
      </c>
      <c r="DV27" s="5">
        <v>0</v>
      </c>
      <c r="DW27" s="10">
        <v>16101.4</v>
      </c>
      <c r="DX27" s="5">
        <v>12076.05</v>
      </c>
      <c r="DY27" s="10">
        <v>892.16404</v>
      </c>
      <c r="DZ27" s="5">
        <v>892.16404</v>
      </c>
      <c r="EA27" s="10">
        <v>13248.8</v>
      </c>
      <c r="EB27" s="5">
        <v>11711.857</v>
      </c>
      <c r="EC27" s="10">
        <v>4259.1000000000004</v>
      </c>
      <c r="ED27" s="5">
        <v>3385.8576000000003</v>
      </c>
      <c r="EE27" s="10">
        <v>0</v>
      </c>
      <c r="EF27" s="5">
        <v>0</v>
      </c>
      <c r="EG27" s="10">
        <v>8000</v>
      </c>
      <c r="EH27" s="5">
        <v>8000</v>
      </c>
      <c r="EI27" s="10">
        <v>7937.3</v>
      </c>
      <c r="EJ27" s="5">
        <v>7937.3</v>
      </c>
      <c r="EK27" s="10">
        <v>0</v>
      </c>
      <c r="EL27" s="5">
        <v>0</v>
      </c>
      <c r="EM27" s="10">
        <v>0</v>
      </c>
      <c r="EN27" s="20">
        <v>0</v>
      </c>
    </row>
    <row r="28" spans="1:144" x14ac:dyDescent="0.25">
      <c r="A28" s="12">
        <v>23</v>
      </c>
      <c r="B28" s="13" t="s">
        <v>36</v>
      </c>
      <c r="C28" s="14">
        <f t="shared" si="0"/>
        <v>1236267.2009100001</v>
      </c>
      <c r="D28" s="15">
        <f t="shared" si="1"/>
        <v>917886.39293000009</v>
      </c>
      <c r="E28" s="14">
        <f t="shared" si="2"/>
        <v>47693.3</v>
      </c>
      <c r="F28" s="15">
        <f t="shared" si="2"/>
        <v>35769</v>
      </c>
      <c r="G28" s="10">
        <v>47693.3</v>
      </c>
      <c r="H28" s="5">
        <v>35769</v>
      </c>
      <c r="I28" s="14">
        <f t="shared" si="3"/>
        <v>567233.4</v>
      </c>
      <c r="J28" s="15">
        <f t="shared" si="4"/>
        <v>383162.78606999997</v>
      </c>
      <c r="K28" s="10">
        <v>16522.3</v>
      </c>
      <c r="L28" s="5">
        <v>10670.652990000001</v>
      </c>
      <c r="M28" s="10">
        <v>0</v>
      </c>
      <c r="N28" s="5">
        <v>0</v>
      </c>
      <c r="O28" s="10">
        <v>0</v>
      </c>
      <c r="P28" s="5">
        <v>0</v>
      </c>
      <c r="Q28" s="10">
        <v>0</v>
      </c>
      <c r="R28" s="5">
        <v>0</v>
      </c>
      <c r="S28" s="10">
        <v>0</v>
      </c>
      <c r="T28" s="5">
        <v>0</v>
      </c>
      <c r="U28" s="10">
        <v>158000</v>
      </c>
      <c r="V28" s="5">
        <v>40000</v>
      </c>
      <c r="W28" s="10">
        <v>31651.200000000001</v>
      </c>
      <c r="X28" s="5">
        <v>25321</v>
      </c>
      <c r="Y28" s="10">
        <v>353187.6</v>
      </c>
      <c r="Z28" s="5">
        <v>300210</v>
      </c>
      <c r="AA28" s="10">
        <v>7872.3</v>
      </c>
      <c r="AB28" s="5">
        <v>6961.1330800000005</v>
      </c>
      <c r="AC28" s="10">
        <v>0</v>
      </c>
      <c r="AD28" s="5">
        <v>0</v>
      </c>
      <c r="AE28" s="14">
        <f t="shared" si="5"/>
        <v>477504.85810000001</v>
      </c>
      <c r="AF28" s="15">
        <f t="shared" si="6"/>
        <v>357432.59650000016</v>
      </c>
      <c r="AG28" s="10">
        <v>837</v>
      </c>
      <c r="AH28" s="5">
        <v>627.75</v>
      </c>
      <c r="AI28" s="10">
        <v>97414.8</v>
      </c>
      <c r="AJ28" s="5">
        <v>73061.157000000007</v>
      </c>
      <c r="AK28" s="10">
        <v>298027.2</v>
      </c>
      <c r="AL28" s="5">
        <v>223520.45859999998</v>
      </c>
      <c r="AM28" s="10">
        <v>5644.9</v>
      </c>
      <c r="AN28" s="5">
        <v>4233.8999999999996</v>
      </c>
      <c r="AO28" s="10">
        <v>35857.1</v>
      </c>
      <c r="AP28" s="5">
        <v>30541.4</v>
      </c>
      <c r="AQ28" s="10">
        <v>5485.8</v>
      </c>
      <c r="AR28" s="5">
        <v>3620.6280000000002</v>
      </c>
      <c r="AS28" s="10">
        <v>6595.4</v>
      </c>
      <c r="AT28" s="5">
        <v>3949.395</v>
      </c>
      <c r="AU28" s="10">
        <v>3255.8</v>
      </c>
      <c r="AV28" s="5">
        <v>2116.1439999999998</v>
      </c>
      <c r="AW28" s="10">
        <v>7225.6</v>
      </c>
      <c r="AX28" s="5">
        <v>3853.489</v>
      </c>
      <c r="AY28" s="10">
        <v>982.3</v>
      </c>
      <c r="AZ28" s="5">
        <v>736.8</v>
      </c>
      <c r="BA28" s="10">
        <v>896.2</v>
      </c>
      <c r="BB28" s="5">
        <v>0</v>
      </c>
      <c r="BC28" s="10">
        <v>2428.5</v>
      </c>
      <c r="BD28" s="5">
        <v>1821.3748799999998</v>
      </c>
      <c r="BE28" s="10">
        <v>5285</v>
      </c>
      <c r="BF28" s="5">
        <v>4228</v>
      </c>
      <c r="BG28" s="10">
        <v>4.4000000000000004</v>
      </c>
      <c r="BH28" s="5">
        <v>0</v>
      </c>
      <c r="BI28" s="10">
        <v>0</v>
      </c>
      <c r="BJ28" s="5">
        <v>0</v>
      </c>
      <c r="BK28" s="10">
        <v>351.2</v>
      </c>
      <c r="BL28" s="5">
        <v>263.40002000000004</v>
      </c>
      <c r="BM28" s="10">
        <v>723</v>
      </c>
      <c r="BN28" s="5">
        <v>542.25</v>
      </c>
      <c r="BO28" s="10">
        <v>366.6</v>
      </c>
      <c r="BP28" s="5">
        <v>274.95</v>
      </c>
      <c r="BQ28" s="10">
        <v>0</v>
      </c>
      <c r="BR28" s="5">
        <v>0</v>
      </c>
      <c r="BS28" s="10">
        <v>69.2</v>
      </c>
      <c r="BT28" s="5">
        <v>51.9</v>
      </c>
      <c r="BU28" s="10">
        <v>0.51</v>
      </c>
      <c r="BV28" s="5">
        <v>0.51</v>
      </c>
      <c r="BW28" s="10">
        <v>0</v>
      </c>
      <c r="BX28" s="5">
        <v>0</v>
      </c>
      <c r="BY28" s="10">
        <v>3198.6</v>
      </c>
      <c r="BZ28" s="5">
        <v>2398.9499999999998</v>
      </c>
      <c r="CA28" s="10">
        <v>8.1999999999999993</v>
      </c>
      <c r="CB28" s="5">
        <v>8.1999999999999993</v>
      </c>
      <c r="CC28" s="10">
        <v>766.6481</v>
      </c>
      <c r="CD28" s="5">
        <v>34.799999999999997</v>
      </c>
      <c r="CE28" s="10">
        <v>2080.9</v>
      </c>
      <c r="CF28" s="5">
        <v>1547.14</v>
      </c>
      <c r="CG28" s="16">
        <f t="shared" si="7"/>
        <v>143835.64280999999</v>
      </c>
      <c r="CH28" s="17">
        <f t="shared" si="8"/>
        <v>141522.01035999999</v>
      </c>
      <c r="CI28" s="10">
        <v>0</v>
      </c>
      <c r="CJ28" s="5">
        <v>0</v>
      </c>
      <c r="CK28" s="10">
        <v>1903.0259999999998</v>
      </c>
      <c r="CL28" s="5">
        <v>1903.0259999999998</v>
      </c>
      <c r="CM28" s="10">
        <v>0</v>
      </c>
      <c r="CN28" s="5">
        <v>0</v>
      </c>
      <c r="CO28" s="10">
        <v>611.63535999999999</v>
      </c>
      <c r="CP28" s="5">
        <v>463.78934000000004</v>
      </c>
      <c r="CQ28" s="10">
        <v>648.29999999999995</v>
      </c>
      <c r="CR28" s="5">
        <v>0</v>
      </c>
      <c r="CS28" s="10">
        <v>0</v>
      </c>
      <c r="CT28" s="5">
        <v>0</v>
      </c>
      <c r="CU28" s="10">
        <v>0</v>
      </c>
      <c r="CV28" s="5">
        <v>0</v>
      </c>
      <c r="CW28" s="10">
        <v>0</v>
      </c>
      <c r="CX28" s="5">
        <v>0</v>
      </c>
      <c r="CY28" s="10">
        <v>0</v>
      </c>
      <c r="CZ28" s="5">
        <v>0</v>
      </c>
      <c r="DA28" s="10">
        <v>0</v>
      </c>
      <c r="DB28" s="5">
        <v>0</v>
      </c>
      <c r="DC28" s="10">
        <v>0</v>
      </c>
      <c r="DD28" s="5">
        <v>0</v>
      </c>
      <c r="DE28" s="10">
        <v>1030</v>
      </c>
      <c r="DF28" s="5">
        <v>1030</v>
      </c>
      <c r="DG28" s="10">
        <v>0</v>
      </c>
      <c r="DH28" s="5">
        <v>0</v>
      </c>
      <c r="DI28" s="10">
        <v>1696.5</v>
      </c>
      <c r="DJ28" s="5">
        <v>1696.5</v>
      </c>
      <c r="DK28" s="10">
        <v>0</v>
      </c>
      <c r="DL28" s="5">
        <v>0</v>
      </c>
      <c r="DM28" s="10">
        <v>75.816609999999997</v>
      </c>
      <c r="DN28" s="5">
        <v>75.816609999999997</v>
      </c>
      <c r="DO28" s="10">
        <v>656</v>
      </c>
      <c r="DP28" s="5">
        <v>656</v>
      </c>
      <c r="DQ28" s="10">
        <v>290</v>
      </c>
      <c r="DR28" s="5">
        <v>193.334</v>
      </c>
      <c r="DS28" s="10">
        <v>0</v>
      </c>
      <c r="DT28" s="5">
        <v>0</v>
      </c>
      <c r="DU28" s="10">
        <v>0</v>
      </c>
      <c r="DV28" s="5">
        <v>0</v>
      </c>
      <c r="DW28" s="10">
        <v>0</v>
      </c>
      <c r="DX28" s="5">
        <v>0</v>
      </c>
      <c r="DY28" s="10">
        <v>2492.2648399999998</v>
      </c>
      <c r="DZ28" s="5">
        <v>2492.2648399999998</v>
      </c>
      <c r="EA28" s="10">
        <v>90607.16</v>
      </c>
      <c r="EB28" s="5">
        <v>90607.16</v>
      </c>
      <c r="EC28" s="10">
        <v>6348.3</v>
      </c>
      <c r="ED28" s="5">
        <v>4927.4795700000004</v>
      </c>
      <c r="EE28" s="10">
        <v>156.34</v>
      </c>
      <c r="EF28" s="5">
        <v>156.34</v>
      </c>
      <c r="EG28" s="10">
        <v>7500</v>
      </c>
      <c r="EH28" s="5">
        <v>7500</v>
      </c>
      <c r="EI28" s="10">
        <v>29820.3</v>
      </c>
      <c r="EJ28" s="5">
        <v>29820.3</v>
      </c>
      <c r="EK28" s="10">
        <v>0</v>
      </c>
      <c r="EL28" s="5">
        <v>0</v>
      </c>
      <c r="EM28" s="10">
        <v>0</v>
      </c>
      <c r="EN28" s="20">
        <v>0</v>
      </c>
    </row>
    <row r="29" spans="1:144" x14ac:dyDescent="0.25">
      <c r="A29" s="12">
        <v>24</v>
      </c>
      <c r="B29" s="13" t="s">
        <v>37</v>
      </c>
      <c r="C29" s="14">
        <f t="shared" si="0"/>
        <v>590610.6716</v>
      </c>
      <c r="D29" s="15">
        <f t="shared" si="1"/>
        <v>445091.90949999995</v>
      </c>
      <c r="E29" s="14">
        <f t="shared" si="2"/>
        <v>59844.7</v>
      </c>
      <c r="F29" s="15">
        <f t="shared" si="2"/>
        <v>44883</v>
      </c>
      <c r="G29" s="10">
        <v>59844.7</v>
      </c>
      <c r="H29" s="5">
        <v>44883</v>
      </c>
      <c r="I29" s="14">
        <f t="shared" si="3"/>
        <v>59905.1</v>
      </c>
      <c r="J29" s="15">
        <f t="shared" si="4"/>
        <v>38813.210460000002</v>
      </c>
      <c r="K29" s="10">
        <v>15340</v>
      </c>
      <c r="L29" s="5">
        <v>9907.0839800000012</v>
      </c>
      <c r="M29" s="10">
        <v>0</v>
      </c>
      <c r="N29" s="5">
        <v>0</v>
      </c>
      <c r="O29" s="10">
        <v>0</v>
      </c>
      <c r="P29" s="5">
        <v>0</v>
      </c>
      <c r="Q29" s="10">
        <v>0</v>
      </c>
      <c r="R29" s="5">
        <v>0</v>
      </c>
      <c r="S29" s="10">
        <v>414.1</v>
      </c>
      <c r="T29" s="5">
        <v>0</v>
      </c>
      <c r="U29" s="10">
        <v>8000</v>
      </c>
      <c r="V29" s="5">
        <v>0</v>
      </c>
      <c r="W29" s="10">
        <v>9781.4</v>
      </c>
      <c r="X29" s="5">
        <v>7824</v>
      </c>
      <c r="Y29" s="10">
        <v>18986.5</v>
      </c>
      <c r="Z29" s="5">
        <v>16138</v>
      </c>
      <c r="AA29" s="10">
        <v>7383.1</v>
      </c>
      <c r="AB29" s="5">
        <v>4944.1264800000008</v>
      </c>
      <c r="AC29" s="10">
        <v>0</v>
      </c>
      <c r="AD29" s="5">
        <v>0</v>
      </c>
      <c r="AE29" s="14">
        <f t="shared" si="5"/>
        <v>370928.85810000001</v>
      </c>
      <c r="AF29" s="15">
        <f t="shared" si="6"/>
        <v>279714.23185999994</v>
      </c>
      <c r="AG29" s="10">
        <v>804.2</v>
      </c>
      <c r="AH29" s="5">
        <v>603.15</v>
      </c>
      <c r="AI29" s="10">
        <v>82977.600000000006</v>
      </c>
      <c r="AJ29" s="5">
        <v>62233.404399999999</v>
      </c>
      <c r="AK29" s="10">
        <v>228227.9</v>
      </c>
      <c r="AL29" s="5">
        <v>171171.04800000001</v>
      </c>
      <c r="AM29" s="10">
        <v>4297.7</v>
      </c>
      <c r="AN29" s="5">
        <v>3223.5</v>
      </c>
      <c r="AO29" s="10">
        <v>26795.200000000001</v>
      </c>
      <c r="AP29" s="5">
        <v>22853.39</v>
      </c>
      <c r="AQ29" s="10">
        <v>4126.5</v>
      </c>
      <c r="AR29" s="5">
        <v>2723.49</v>
      </c>
      <c r="AS29" s="10">
        <v>4653.2</v>
      </c>
      <c r="AT29" s="5">
        <v>3670.1680000000001</v>
      </c>
      <c r="AU29" s="10">
        <v>2490.3000000000002</v>
      </c>
      <c r="AV29" s="5">
        <v>1974.29</v>
      </c>
      <c r="AW29" s="10">
        <v>7389.5</v>
      </c>
      <c r="AX29" s="5">
        <v>5197.1440000000002</v>
      </c>
      <c r="AY29" s="10">
        <v>947.7</v>
      </c>
      <c r="AZ29" s="5">
        <v>711</v>
      </c>
      <c r="BA29" s="10">
        <v>26.9</v>
      </c>
      <c r="BB29" s="5">
        <v>0</v>
      </c>
      <c r="BC29" s="10">
        <v>1263.3</v>
      </c>
      <c r="BD29" s="5">
        <v>947.47493999999995</v>
      </c>
      <c r="BE29" s="10">
        <v>310.89999999999998</v>
      </c>
      <c r="BF29" s="5">
        <v>249</v>
      </c>
      <c r="BG29" s="10">
        <v>3.5</v>
      </c>
      <c r="BH29" s="5">
        <v>0</v>
      </c>
      <c r="BI29" s="10">
        <v>0</v>
      </c>
      <c r="BJ29" s="5">
        <v>0</v>
      </c>
      <c r="BK29" s="10">
        <v>351.2</v>
      </c>
      <c r="BL29" s="5">
        <v>263.40002000000004</v>
      </c>
      <c r="BM29" s="10">
        <v>723.1</v>
      </c>
      <c r="BN29" s="5">
        <v>542.32500000000005</v>
      </c>
      <c r="BO29" s="10">
        <v>366.6</v>
      </c>
      <c r="BP29" s="5">
        <v>274.95</v>
      </c>
      <c r="BQ29" s="10">
        <v>230.9</v>
      </c>
      <c r="BR29" s="5">
        <v>57.725010000000005</v>
      </c>
      <c r="BS29" s="10">
        <v>67.3</v>
      </c>
      <c r="BT29" s="5">
        <v>50.475000000000001</v>
      </c>
      <c r="BU29" s="10">
        <v>0.51</v>
      </c>
      <c r="BV29" s="5">
        <v>0.51</v>
      </c>
      <c r="BW29" s="10">
        <v>0</v>
      </c>
      <c r="BX29" s="5">
        <v>0</v>
      </c>
      <c r="BY29" s="10">
        <v>3048.6</v>
      </c>
      <c r="BZ29" s="5">
        <v>2286.4499999999998</v>
      </c>
      <c r="CA29" s="10">
        <v>15.1</v>
      </c>
      <c r="CB29" s="5">
        <v>8.2560000000000002</v>
      </c>
      <c r="CC29" s="10">
        <v>766.6481</v>
      </c>
      <c r="CD29" s="5">
        <v>0</v>
      </c>
      <c r="CE29" s="10">
        <v>1044.5</v>
      </c>
      <c r="CF29" s="5">
        <v>673.08149000000003</v>
      </c>
      <c r="CG29" s="16">
        <f t="shared" si="7"/>
        <v>99932.013500000001</v>
      </c>
      <c r="CH29" s="17">
        <f t="shared" si="8"/>
        <v>81681.467180000007</v>
      </c>
      <c r="CI29" s="10">
        <v>0</v>
      </c>
      <c r="CJ29" s="5">
        <v>0</v>
      </c>
      <c r="CK29" s="10">
        <v>761.83199999999999</v>
      </c>
      <c r="CL29" s="5">
        <v>761.83199999999999</v>
      </c>
      <c r="CM29" s="10">
        <v>10618</v>
      </c>
      <c r="CN29" s="5">
        <v>7963.5</v>
      </c>
      <c r="CO29" s="10">
        <v>324.02116000000001</v>
      </c>
      <c r="CP29" s="5">
        <v>244.46239</v>
      </c>
      <c r="CQ29" s="10">
        <v>648.29999999999995</v>
      </c>
      <c r="CR29" s="5">
        <v>0</v>
      </c>
      <c r="CS29" s="10">
        <v>0</v>
      </c>
      <c r="CT29" s="5">
        <v>0</v>
      </c>
      <c r="CU29" s="10">
        <v>0</v>
      </c>
      <c r="CV29" s="5">
        <v>0</v>
      </c>
      <c r="CW29" s="10">
        <v>0</v>
      </c>
      <c r="CX29" s="5">
        <v>0</v>
      </c>
      <c r="CY29" s="10">
        <v>0</v>
      </c>
      <c r="CZ29" s="5">
        <v>0</v>
      </c>
      <c r="DA29" s="10">
        <v>0</v>
      </c>
      <c r="DB29" s="5">
        <v>0</v>
      </c>
      <c r="DC29" s="10">
        <v>0</v>
      </c>
      <c r="DD29" s="5">
        <v>0</v>
      </c>
      <c r="DE29" s="10">
        <v>4395</v>
      </c>
      <c r="DF29" s="5">
        <v>4395</v>
      </c>
      <c r="DG29" s="10">
        <v>0</v>
      </c>
      <c r="DH29" s="5">
        <v>0</v>
      </c>
      <c r="DI29" s="10">
        <v>669.9</v>
      </c>
      <c r="DJ29" s="5">
        <v>669.9</v>
      </c>
      <c r="DK29" s="10">
        <v>0</v>
      </c>
      <c r="DL29" s="5">
        <v>0</v>
      </c>
      <c r="DM29" s="10">
        <v>44.897529999999996</v>
      </c>
      <c r="DN29" s="5">
        <v>30.085979999999999</v>
      </c>
      <c r="DO29" s="10">
        <v>257.3</v>
      </c>
      <c r="DP29" s="5">
        <v>257.3</v>
      </c>
      <c r="DQ29" s="10">
        <v>401.9</v>
      </c>
      <c r="DR29" s="5">
        <v>401.9</v>
      </c>
      <c r="DS29" s="10">
        <v>0</v>
      </c>
      <c r="DT29" s="5">
        <v>0</v>
      </c>
      <c r="DU29" s="10">
        <v>774</v>
      </c>
      <c r="DV29" s="5">
        <v>774</v>
      </c>
      <c r="DW29" s="10">
        <v>0</v>
      </c>
      <c r="DX29" s="5">
        <v>0</v>
      </c>
      <c r="DY29" s="10">
        <v>4792.1528100000005</v>
      </c>
      <c r="DZ29" s="5">
        <v>4792.1528100000005</v>
      </c>
      <c r="EA29" s="10">
        <v>33230</v>
      </c>
      <c r="EB29" s="5">
        <v>22935.024000000001</v>
      </c>
      <c r="EC29" s="10">
        <v>4674.8</v>
      </c>
      <c r="ED29" s="5">
        <v>3674.8</v>
      </c>
      <c r="EE29" s="10">
        <v>8852.51</v>
      </c>
      <c r="EF29" s="5">
        <v>7178.51</v>
      </c>
      <c r="EG29" s="10">
        <v>6000</v>
      </c>
      <c r="EH29" s="5">
        <v>6000</v>
      </c>
      <c r="EI29" s="10">
        <v>21603</v>
      </c>
      <c r="EJ29" s="5">
        <v>21603</v>
      </c>
      <c r="EK29" s="10">
        <v>1884.4</v>
      </c>
      <c r="EL29" s="5">
        <v>0</v>
      </c>
      <c r="EM29" s="10">
        <v>0</v>
      </c>
      <c r="EN29" s="20">
        <v>0</v>
      </c>
    </row>
    <row r="30" spans="1:144" x14ac:dyDescent="0.25">
      <c r="A30" s="12">
        <v>25</v>
      </c>
      <c r="B30" s="13" t="s">
        <v>38</v>
      </c>
      <c r="C30" s="14">
        <f t="shared" si="0"/>
        <v>947237.7161600003</v>
      </c>
      <c r="D30" s="15">
        <f t="shared" si="1"/>
        <v>733821.69851999998</v>
      </c>
      <c r="E30" s="14">
        <f t="shared" si="2"/>
        <v>61625.1</v>
      </c>
      <c r="F30" s="15">
        <f t="shared" si="2"/>
        <v>46218</v>
      </c>
      <c r="G30" s="10">
        <v>61625.1</v>
      </c>
      <c r="H30" s="5">
        <v>46218</v>
      </c>
      <c r="I30" s="14">
        <f t="shared" si="3"/>
        <v>185331.7</v>
      </c>
      <c r="J30" s="15">
        <f t="shared" si="4"/>
        <v>151359.64618000001</v>
      </c>
      <c r="K30" s="10">
        <v>22463.9</v>
      </c>
      <c r="L30" s="5">
        <v>13391.522489999999</v>
      </c>
      <c r="M30" s="10">
        <v>0</v>
      </c>
      <c r="N30" s="5">
        <v>0</v>
      </c>
      <c r="O30" s="10">
        <v>0</v>
      </c>
      <c r="P30" s="5">
        <v>0</v>
      </c>
      <c r="Q30" s="10">
        <v>0</v>
      </c>
      <c r="R30" s="5">
        <v>0</v>
      </c>
      <c r="S30" s="10">
        <v>0</v>
      </c>
      <c r="T30" s="5">
        <v>0</v>
      </c>
      <c r="U30" s="10">
        <v>0</v>
      </c>
      <c r="V30" s="5">
        <v>0</v>
      </c>
      <c r="W30" s="10">
        <v>19827.099999999999</v>
      </c>
      <c r="X30" s="5">
        <v>15862</v>
      </c>
      <c r="Y30" s="10">
        <v>128372.2</v>
      </c>
      <c r="Z30" s="5">
        <v>109116</v>
      </c>
      <c r="AA30" s="10">
        <v>14668.5</v>
      </c>
      <c r="AB30" s="5">
        <v>12990.12369</v>
      </c>
      <c r="AC30" s="10">
        <v>0</v>
      </c>
      <c r="AD30" s="5">
        <v>0</v>
      </c>
      <c r="AE30" s="14">
        <f t="shared" si="5"/>
        <v>622700.34230000025</v>
      </c>
      <c r="AF30" s="15">
        <f t="shared" si="6"/>
        <v>465402.66528000002</v>
      </c>
      <c r="AG30" s="10">
        <v>1306.3</v>
      </c>
      <c r="AH30" s="5">
        <v>979.72500000000002</v>
      </c>
      <c r="AI30" s="10">
        <v>160635.5</v>
      </c>
      <c r="AJ30" s="5">
        <v>120476.7424</v>
      </c>
      <c r="AK30" s="10">
        <v>353446</v>
      </c>
      <c r="AL30" s="5">
        <v>265084.61869999999</v>
      </c>
      <c r="AM30" s="10">
        <v>5401.7</v>
      </c>
      <c r="AN30" s="5">
        <v>4051.2750000000001</v>
      </c>
      <c r="AO30" s="10">
        <v>37263.199999999997</v>
      </c>
      <c r="AP30" s="5">
        <v>32174.6</v>
      </c>
      <c r="AQ30" s="10">
        <v>7993.8</v>
      </c>
      <c r="AR30" s="5">
        <v>5275.9080000000004</v>
      </c>
      <c r="AS30" s="10">
        <v>6448.8</v>
      </c>
      <c r="AT30" s="5">
        <v>3307.4209999999998</v>
      </c>
      <c r="AU30" s="10">
        <v>3859.4</v>
      </c>
      <c r="AV30" s="5">
        <v>2093.098</v>
      </c>
      <c r="AW30" s="10">
        <v>17533.5</v>
      </c>
      <c r="AX30" s="5">
        <v>11188.743</v>
      </c>
      <c r="AY30" s="10">
        <v>1332.9</v>
      </c>
      <c r="AZ30" s="5">
        <v>999.9</v>
      </c>
      <c r="BA30" s="10">
        <v>195.5</v>
      </c>
      <c r="BB30" s="5">
        <v>4.57538</v>
      </c>
      <c r="BC30" s="10">
        <v>2424.8000000000002</v>
      </c>
      <c r="BD30" s="5">
        <v>1818.59996</v>
      </c>
      <c r="BE30" s="10">
        <v>12741</v>
      </c>
      <c r="BF30" s="5">
        <v>10192</v>
      </c>
      <c r="BG30" s="10">
        <v>3.9</v>
      </c>
      <c r="BH30" s="5">
        <v>0</v>
      </c>
      <c r="BI30" s="10">
        <v>0</v>
      </c>
      <c r="BJ30" s="5">
        <v>0</v>
      </c>
      <c r="BK30" s="10">
        <v>363.3</v>
      </c>
      <c r="BL30" s="5">
        <v>272.47500000000002</v>
      </c>
      <c r="BM30" s="10">
        <v>749.6</v>
      </c>
      <c r="BN30" s="5">
        <v>562.20000000000005</v>
      </c>
      <c r="BO30" s="10">
        <v>378.6</v>
      </c>
      <c r="BP30" s="5">
        <v>283.95</v>
      </c>
      <c r="BQ30" s="10">
        <v>0</v>
      </c>
      <c r="BR30" s="5">
        <v>0</v>
      </c>
      <c r="BS30" s="10">
        <v>108.9</v>
      </c>
      <c r="BT30" s="5">
        <v>81.674999999999997</v>
      </c>
      <c r="BU30" s="10">
        <v>0.54</v>
      </c>
      <c r="BV30" s="5">
        <v>0.54</v>
      </c>
      <c r="BW30" s="10">
        <v>3874.1</v>
      </c>
      <c r="BX30" s="5">
        <v>2905.5749999999998</v>
      </c>
      <c r="BY30" s="10">
        <v>2548.8000000000002</v>
      </c>
      <c r="BZ30" s="5">
        <v>1911.6</v>
      </c>
      <c r="CA30" s="10">
        <v>30.1</v>
      </c>
      <c r="CB30" s="5">
        <v>17.899999999999999</v>
      </c>
      <c r="CC30" s="10">
        <v>1293.8023000000001</v>
      </c>
      <c r="CD30" s="5">
        <v>0</v>
      </c>
      <c r="CE30" s="10">
        <v>2766.3</v>
      </c>
      <c r="CF30" s="5">
        <v>1719.54384</v>
      </c>
      <c r="CG30" s="16">
        <f t="shared" si="7"/>
        <v>77580.573860000004</v>
      </c>
      <c r="CH30" s="17">
        <f t="shared" si="8"/>
        <v>70841.387059999994</v>
      </c>
      <c r="CI30" s="10">
        <v>0</v>
      </c>
      <c r="CJ30" s="5">
        <v>0</v>
      </c>
      <c r="CK30" s="10">
        <v>989.83799999999997</v>
      </c>
      <c r="CL30" s="5">
        <v>900</v>
      </c>
      <c r="CM30" s="10">
        <v>0</v>
      </c>
      <c r="CN30" s="5">
        <v>0</v>
      </c>
      <c r="CO30" s="10">
        <v>937.346</v>
      </c>
      <c r="CP30" s="5">
        <v>703.0095</v>
      </c>
      <c r="CQ30" s="10">
        <v>2268.9</v>
      </c>
      <c r="CR30" s="5">
        <v>0</v>
      </c>
      <c r="CS30" s="10">
        <v>0</v>
      </c>
      <c r="CT30" s="5">
        <v>0</v>
      </c>
      <c r="CU30" s="10">
        <v>0</v>
      </c>
      <c r="CV30" s="5">
        <v>0</v>
      </c>
      <c r="CW30" s="10">
        <v>0</v>
      </c>
      <c r="CX30" s="5">
        <v>0</v>
      </c>
      <c r="CY30" s="10">
        <v>0</v>
      </c>
      <c r="CZ30" s="5">
        <v>0</v>
      </c>
      <c r="DA30" s="10">
        <v>0</v>
      </c>
      <c r="DB30" s="5">
        <v>0</v>
      </c>
      <c r="DC30" s="10">
        <v>0</v>
      </c>
      <c r="DD30" s="5">
        <v>0</v>
      </c>
      <c r="DE30" s="10">
        <v>5728.9</v>
      </c>
      <c r="DF30" s="5">
        <v>5728.9</v>
      </c>
      <c r="DG30" s="10">
        <v>0</v>
      </c>
      <c r="DH30" s="5">
        <v>0</v>
      </c>
      <c r="DI30" s="10">
        <v>1461.6</v>
      </c>
      <c r="DJ30" s="5">
        <v>1461.6</v>
      </c>
      <c r="DK30" s="10">
        <v>0</v>
      </c>
      <c r="DL30" s="5">
        <v>0</v>
      </c>
      <c r="DM30" s="10">
        <v>205.95464000000001</v>
      </c>
      <c r="DN30" s="5">
        <v>205.95464000000001</v>
      </c>
      <c r="DO30" s="10">
        <v>1143.5</v>
      </c>
      <c r="DP30" s="5">
        <v>1143.5</v>
      </c>
      <c r="DQ30" s="10">
        <v>798.8</v>
      </c>
      <c r="DR30" s="5">
        <v>792.42269999999996</v>
      </c>
      <c r="DS30" s="10">
        <v>0</v>
      </c>
      <c r="DT30" s="5">
        <v>0</v>
      </c>
      <c r="DU30" s="10">
        <v>0</v>
      </c>
      <c r="DV30" s="5">
        <v>0</v>
      </c>
      <c r="DW30" s="10">
        <v>0</v>
      </c>
      <c r="DX30" s="5">
        <v>0</v>
      </c>
      <c r="DY30" s="10">
        <v>3404.23522</v>
      </c>
      <c r="DZ30" s="5">
        <v>3404.23522</v>
      </c>
      <c r="EA30" s="10">
        <v>15560.6</v>
      </c>
      <c r="EB30" s="5">
        <v>12384.33</v>
      </c>
      <c r="EC30" s="10">
        <v>3491.8</v>
      </c>
      <c r="ED30" s="5">
        <v>3391.8</v>
      </c>
      <c r="EE30" s="10">
        <v>1077.5999999999999</v>
      </c>
      <c r="EF30" s="5">
        <v>214.13499999999999</v>
      </c>
      <c r="EG30" s="10">
        <v>6000</v>
      </c>
      <c r="EH30" s="5">
        <v>6000</v>
      </c>
      <c r="EI30" s="10">
        <v>34076.300000000003</v>
      </c>
      <c r="EJ30" s="5">
        <v>34076.300000000003</v>
      </c>
      <c r="EK30" s="10">
        <v>435.2</v>
      </c>
      <c r="EL30" s="5">
        <v>435.2</v>
      </c>
      <c r="EM30" s="10">
        <v>0</v>
      </c>
      <c r="EN30" s="20">
        <v>0</v>
      </c>
    </row>
    <row r="31" spans="1:144" x14ac:dyDescent="0.25">
      <c r="A31" s="12">
        <v>26</v>
      </c>
      <c r="B31" s="13" t="s">
        <v>39</v>
      </c>
      <c r="C31" s="14">
        <f t="shared" si="0"/>
        <v>1023735.79706</v>
      </c>
      <c r="D31" s="15">
        <f t="shared" si="1"/>
        <v>789486.56897999998</v>
      </c>
      <c r="E31" s="14">
        <f t="shared" si="2"/>
        <v>55677</v>
      </c>
      <c r="F31" s="15">
        <f t="shared" si="2"/>
        <v>41757</v>
      </c>
      <c r="G31" s="10">
        <v>55677</v>
      </c>
      <c r="H31" s="5">
        <v>41757</v>
      </c>
      <c r="I31" s="14">
        <f t="shared" si="3"/>
        <v>500849.3</v>
      </c>
      <c r="J31" s="15">
        <f t="shared" si="4"/>
        <v>390433.11265999998</v>
      </c>
      <c r="K31" s="10">
        <v>10497</v>
      </c>
      <c r="L31" s="5">
        <v>6779.3126600000005</v>
      </c>
      <c r="M31" s="10">
        <v>0</v>
      </c>
      <c r="N31" s="5">
        <v>0</v>
      </c>
      <c r="O31" s="10">
        <v>0</v>
      </c>
      <c r="P31" s="5">
        <v>0</v>
      </c>
      <c r="Q31" s="10">
        <v>0</v>
      </c>
      <c r="R31" s="5">
        <v>0</v>
      </c>
      <c r="S31" s="10">
        <v>0</v>
      </c>
      <c r="T31" s="5">
        <v>0</v>
      </c>
      <c r="U31" s="10">
        <v>50000</v>
      </c>
      <c r="V31" s="5">
        <v>14000</v>
      </c>
      <c r="W31" s="10">
        <v>85999.2</v>
      </c>
      <c r="X31" s="5">
        <v>68800</v>
      </c>
      <c r="Y31" s="10">
        <v>342637.3</v>
      </c>
      <c r="Z31" s="5">
        <v>291241</v>
      </c>
      <c r="AA31" s="10">
        <v>11715.8</v>
      </c>
      <c r="AB31" s="5">
        <v>9612.7999999999993</v>
      </c>
      <c r="AC31" s="10">
        <v>0</v>
      </c>
      <c r="AD31" s="5">
        <v>0</v>
      </c>
      <c r="AE31" s="14">
        <f t="shared" si="5"/>
        <v>384204.64389999991</v>
      </c>
      <c r="AF31" s="15">
        <f t="shared" si="6"/>
        <v>286494.43399999995</v>
      </c>
      <c r="AG31" s="10">
        <v>676.8</v>
      </c>
      <c r="AH31" s="5">
        <v>507.6</v>
      </c>
      <c r="AI31" s="10">
        <v>66132.7</v>
      </c>
      <c r="AJ31" s="5">
        <v>49599.658299999996</v>
      </c>
      <c r="AK31" s="10">
        <v>245858.7</v>
      </c>
      <c r="AL31" s="5">
        <v>184394.05869999999</v>
      </c>
      <c r="AM31" s="10">
        <v>5412.8</v>
      </c>
      <c r="AN31" s="5">
        <v>4059.6</v>
      </c>
      <c r="AO31" s="10">
        <v>29060.6</v>
      </c>
      <c r="AP31" s="5">
        <v>25187.58</v>
      </c>
      <c r="AQ31" s="10">
        <v>3780.4</v>
      </c>
      <c r="AR31" s="5">
        <v>2495.0639999999999</v>
      </c>
      <c r="AS31" s="10">
        <v>6698.6</v>
      </c>
      <c r="AT31" s="5">
        <v>3506.75</v>
      </c>
      <c r="AU31" s="10">
        <v>3673.4</v>
      </c>
      <c r="AV31" s="5">
        <v>2149.652</v>
      </c>
      <c r="AW31" s="10">
        <v>7553.3</v>
      </c>
      <c r="AX31" s="5">
        <v>4262.9210000000003</v>
      </c>
      <c r="AY31" s="10">
        <v>833.8</v>
      </c>
      <c r="AZ31" s="5">
        <v>625.5</v>
      </c>
      <c r="BA31" s="10">
        <v>1239.3</v>
      </c>
      <c r="BB31" s="5">
        <v>0</v>
      </c>
      <c r="BC31" s="10">
        <v>2018.2</v>
      </c>
      <c r="BD31" s="5">
        <v>1513.6499799999999</v>
      </c>
      <c r="BE31" s="10">
        <v>4437.8</v>
      </c>
      <c r="BF31" s="5">
        <v>3549</v>
      </c>
      <c r="BG31" s="10">
        <v>4.2</v>
      </c>
      <c r="BH31" s="5">
        <v>0</v>
      </c>
      <c r="BI31" s="10">
        <v>0</v>
      </c>
      <c r="BJ31" s="5">
        <v>0</v>
      </c>
      <c r="BK31" s="10">
        <v>351.2</v>
      </c>
      <c r="BL31" s="5">
        <v>263.40002000000004</v>
      </c>
      <c r="BM31" s="10">
        <v>723.1</v>
      </c>
      <c r="BN31" s="5">
        <v>542.32500000000005</v>
      </c>
      <c r="BO31" s="10">
        <v>366.6</v>
      </c>
      <c r="BP31" s="5">
        <v>274.95</v>
      </c>
      <c r="BQ31" s="10">
        <v>0</v>
      </c>
      <c r="BR31" s="5">
        <v>0</v>
      </c>
      <c r="BS31" s="10">
        <v>106</v>
      </c>
      <c r="BT31" s="5">
        <v>79.5</v>
      </c>
      <c r="BU31" s="10">
        <v>0.51</v>
      </c>
      <c r="BV31" s="5">
        <v>0.51</v>
      </c>
      <c r="BW31" s="10">
        <v>0</v>
      </c>
      <c r="BX31" s="5">
        <v>0</v>
      </c>
      <c r="BY31" s="10">
        <v>3098.6</v>
      </c>
      <c r="BZ31" s="5">
        <v>2323.9499999999998</v>
      </c>
      <c r="CA31" s="10">
        <v>36.299999999999997</v>
      </c>
      <c r="CB31" s="5">
        <v>36.299999999999997</v>
      </c>
      <c r="CC31" s="10">
        <v>666.03390000000002</v>
      </c>
      <c r="CD31" s="5">
        <v>30.16</v>
      </c>
      <c r="CE31" s="10">
        <v>1475.7</v>
      </c>
      <c r="CF31" s="5">
        <v>1092.3050000000001</v>
      </c>
      <c r="CG31" s="16">
        <f t="shared" si="7"/>
        <v>83004.853159999999</v>
      </c>
      <c r="CH31" s="17">
        <f t="shared" si="8"/>
        <v>70802.022320000004</v>
      </c>
      <c r="CI31" s="10">
        <v>0</v>
      </c>
      <c r="CJ31" s="5">
        <v>0</v>
      </c>
      <c r="CK31" s="10">
        <v>2029.838</v>
      </c>
      <c r="CL31" s="5">
        <v>2029.838</v>
      </c>
      <c r="CM31" s="10">
        <v>0</v>
      </c>
      <c r="CN31" s="5">
        <v>0</v>
      </c>
      <c r="CO31" s="10">
        <v>334.6934</v>
      </c>
      <c r="CP31" s="5">
        <v>252.48464999999999</v>
      </c>
      <c r="CQ31" s="10">
        <v>324.10000000000002</v>
      </c>
      <c r="CR31" s="5">
        <v>0</v>
      </c>
      <c r="CS31" s="10">
        <v>0</v>
      </c>
      <c r="CT31" s="5">
        <v>0</v>
      </c>
      <c r="CU31" s="10">
        <v>1019.4</v>
      </c>
      <c r="CV31" s="5">
        <v>0</v>
      </c>
      <c r="CW31" s="10">
        <v>0</v>
      </c>
      <c r="CX31" s="5">
        <v>0</v>
      </c>
      <c r="CY31" s="10">
        <v>0</v>
      </c>
      <c r="CZ31" s="5">
        <v>0</v>
      </c>
      <c r="DA31" s="10">
        <v>0</v>
      </c>
      <c r="DB31" s="5">
        <v>0</v>
      </c>
      <c r="DC31" s="10">
        <v>0</v>
      </c>
      <c r="DD31" s="5">
        <v>0</v>
      </c>
      <c r="DE31" s="10">
        <v>2738</v>
      </c>
      <c r="DF31" s="5">
        <v>2738</v>
      </c>
      <c r="DG31" s="10">
        <v>0</v>
      </c>
      <c r="DH31" s="5">
        <v>0</v>
      </c>
      <c r="DI31" s="10">
        <v>1827</v>
      </c>
      <c r="DJ31" s="5">
        <v>1827</v>
      </c>
      <c r="DK31" s="10">
        <v>0</v>
      </c>
      <c r="DL31" s="5">
        <v>0</v>
      </c>
      <c r="DM31" s="10">
        <v>0</v>
      </c>
      <c r="DN31" s="5">
        <v>0</v>
      </c>
      <c r="DO31" s="10">
        <v>678.3</v>
      </c>
      <c r="DP31" s="5">
        <v>678.3</v>
      </c>
      <c r="DQ31" s="10">
        <v>396.8</v>
      </c>
      <c r="DR31" s="5">
        <v>396.8</v>
      </c>
      <c r="DS31" s="10">
        <v>0</v>
      </c>
      <c r="DT31" s="5">
        <v>0</v>
      </c>
      <c r="DU31" s="10">
        <v>0</v>
      </c>
      <c r="DV31" s="5">
        <v>0</v>
      </c>
      <c r="DW31" s="10">
        <v>0</v>
      </c>
      <c r="DX31" s="5">
        <v>0</v>
      </c>
      <c r="DY31" s="10">
        <v>1851.7120400000001</v>
      </c>
      <c r="DZ31" s="5">
        <v>1851.7120400000001</v>
      </c>
      <c r="EA31" s="10">
        <v>36235.959719999999</v>
      </c>
      <c r="EB31" s="5">
        <v>27806.836719999999</v>
      </c>
      <c r="EC31" s="10">
        <v>7053</v>
      </c>
      <c r="ED31" s="5">
        <v>4705.0009099999997</v>
      </c>
      <c r="EE31" s="10">
        <v>276.35000000000002</v>
      </c>
      <c r="EF31" s="5">
        <v>276.35000000000002</v>
      </c>
      <c r="EG31" s="10">
        <v>7500</v>
      </c>
      <c r="EH31" s="5">
        <v>7500</v>
      </c>
      <c r="EI31" s="10">
        <v>20739.7</v>
      </c>
      <c r="EJ31" s="5">
        <v>20739.7</v>
      </c>
      <c r="EK31" s="10">
        <v>0</v>
      </c>
      <c r="EL31" s="5">
        <v>0</v>
      </c>
      <c r="EM31" s="10">
        <v>0</v>
      </c>
      <c r="EN31" s="20">
        <v>0</v>
      </c>
    </row>
    <row r="32" spans="1:144" x14ac:dyDescent="0.25">
      <c r="A32" s="12">
        <v>27</v>
      </c>
      <c r="B32" s="13" t="s">
        <v>40</v>
      </c>
      <c r="C32" s="14">
        <f t="shared" si="0"/>
        <v>522325.46243000001</v>
      </c>
      <c r="D32" s="15">
        <f t="shared" si="1"/>
        <v>385738.46122000006</v>
      </c>
      <c r="E32" s="14">
        <f t="shared" si="2"/>
        <v>29252.2</v>
      </c>
      <c r="F32" s="15">
        <f t="shared" si="2"/>
        <v>21939</v>
      </c>
      <c r="G32" s="10">
        <v>29252.2</v>
      </c>
      <c r="H32" s="5">
        <v>21939</v>
      </c>
      <c r="I32" s="14">
        <f t="shared" si="3"/>
        <v>173709.36000000002</v>
      </c>
      <c r="J32" s="15">
        <f t="shared" si="4"/>
        <v>117717.86663</v>
      </c>
      <c r="K32" s="10">
        <v>9388.2999999999993</v>
      </c>
      <c r="L32" s="5">
        <v>6063.2748000000001</v>
      </c>
      <c r="M32" s="10">
        <v>0</v>
      </c>
      <c r="N32" s="5">
        <v>0</v>
      </c>
      <c r="O32" s="10">
        <v>0</v>
      </c>
      <c r="P32" s="5">
        <v>0</v>
      </c>
      <c r="Q32" s="10">
        <v>0</v>
      </c>
      <c r="R32" s="5">
        <v>0</v>
      </c>
      <c r="S32" s="10">
        <v>1397.2</v>
      </c>
      <c r="T32" s="5">
        <v>0</v>
      </c>
      <c r="U32" s="10">
        <v>41119.360000000001</v>
      </c>
      <c r="V32" s="5">
        <v>12000</v>
      </c>
      <c r="W32" s="10">
        <v>7896.4</v>
      </c>
      <c r="X32" s="5">
        <v>6317</v>
      </c>
      <c r="Y32" s="10">
        <v>107673.1</v>
      </c>
      <c r="Z32" s="5">
        <v>91523</v>
      </c>
      <c r="AA32" s="10">
        <v>6235</v>
      </c>
      <c r="AB32" s="5">
        <v>1814.5918300000001</v>
      </c>
      <c r="AC32" s="10">
        <v>0</v>
      </c>
      <c r="AD32" s="5">
        <v>0</v>
      </c>
      <c r="AE32" s="14">
        <f t="shared" si="5"/>
        <v>280969.01550000004</v>
      </c>
      <c r="AF32" s="15">
        <f t="shared" si="6"/>
        <v>211190.36072000003</v>
      </c>
      <c r="AG32" s="10">
        <v>496.4</v>
      </c>
      <c r="AH32" s="5">
        <v>372.3</v>
      </c>
      <c r="AI32" s="10">
        <v>59752.4</v>
      </c>
      <c r="AJ32" s="5">
        <v>44814.413700000005</v>
      </c>
      <c r="AK32" s="10">
        <v>169134.7</v>
      </c>
      <c r="AL32" s="5">
        <v>126851.1663</v>
      </c>
      <c r="AM32" s="10">
        <v>4691.8999999999996</v>
      </c>
      <c r="AN32" s="5">
        <v>3519</v>
      </c>
      <c r="AO32" s="10">
        <v>18514.400000000001</v>
      </c>
      <c r="AP32" s="5">
        <v>15143.34</v>
      </c>
      <c r="AQ32" s="10">
        <v>3193.5</v>
      </c>
      <c r="AR32" s="5">
        <v>2107.71</v>
      </c>
      <c r="AS32" s="10">
        <v>4411.3999999999996</v>
      </c>
      <c r="AT32" s="5">
        <v>3565.6089999999999</v>
      </c>
      <c r="AU32" s="10">
        <v>2897.1</v>
      </c>
      <c r="AV32" s="5">
        <v>2837.0880000000002</v>
      </c>
      <c r="AW32" s="10">
        <v>6724.9</v>
      </c>
      <c r="AX32" s="5">
        <v>4051.4639999999999</v>
      </c>
      <c r="AY32" s="10">
        <v>946.9</v>
      </c>
      <c r="AZ32" s="5">
        <v>710.4</v>
      </c>
      <c r="BA32" s="10">
        <v>428.4</v>
      </c>
      <c r="BB32" s="5">
        <v>0</v>
      </c>
      <c r="BC32" s="10">
        <v>1084.8</v>
      </c>
      <c r="BD32" s="5">
        <v>813.6</v>
      </c>
      <c r="BE32" s="10">
        <v>4780.8</v>
      </c>
      <c r="BF32" s="5">
        <v>3825</v>
      </c>
      <c r="BG32" s="10">
        <v>2.2000000000000002</v>
      </c>
      <c r="BH32" s="5">
        <v>0</v>
      </c>
      <c r="BI32" s="10">
        <v>0</v>
      </c>
      <c r="BJ32" s="5">
        <v>0</v>
      </c>
      <c r="BK32" s="10">
        <v>351.2</v>
      </c>
      <c r="BL32" s="5">
        <v>263.40002000000004</v>
      </c>
      <c r="BM32" s="10">
        <v>373.7</v>
      </c>
      <c r="BN32" s="5">
        <v>280.27499999999998</v>
      </c>
      <c r="BO32" s="10">
        <v>366.6</v>
      </c>
      <c r="BP32" s="5">
        <v>274.95</v>
      </c>
      <c r="BQ32" s="10">
        <v>0</v>
      </c>
      <c r="BR32" s="5">
        <v>0</v>
      </c>
      <c r="BS32" s="10">
        <v>49.6</v>
      </c>
      <c r="BT32" s="5">
        <v>37.200000000000003</v>
      </c>
      <c r="BU32" s="10">
        <v>0.51</v>
      </c>
      <c r="BV32" s="5">
        <v>0.51</v>
      </c>
      <c r="BW32" s="10">
        <v>0</v>
      </c>
      <c r="BX32" s="5">
        <v>0</v>
      </c>
      <c r="BY32" s="10">
        <v>1399.3</v>
      </c>
      <c r="BZ32" s="5">
        <v>1049.4749999999999</v>
      </c>
      <c r="CA32" s="10">
        <v>67.099999999999994</v>
      </c>
      <c r="CB32" s="5">
        <v>67.099999999999994</v>
      </c>
      <c r="CC32" s="10">
        <v>464.80549999999999</v>
      </c>
      <c r="CD32" s="5">
        <v>20.88</v>
      </c>
      <c r="CE32" s="10">
        <v>836.4</v>
      </c>
      <c r="CF32" s="5">
        <v>585.47969999999998</v>
      </c>
      <c r="CG32" s="16">
        <f t="shared" si="7"/>
        <v>38394.886930000001</v>
      </c>
      <c r="CH32" s="17">
        <f t="shared" si="8"/>
        <v>34891.233869999996</v>
      </c>
      <c r="CI32" s="10">
        <v>0</v>
      </c>
      <c r="CJ32" s="5">
        <v>0</v>
      </c>
      <c r="CK32" s="10">
        <v>1003.35</v>
      </c>
      <c r="CL32" s="5">
        <v>1003.35</v>
      </c>
      <c r="CM32" s="10">
        <v>0</v>
      </c>
      <c r="CN32" s="5">
        <v>0</v>
      </c>
      <c r="CO32" s="10">
        <v>383.32776000000001</v>
      </c>
      <c r="CP32" s="5">
        <v>287.85745000000003</v>
      </c>
      <c r="CQ32" s="10">
        <v>648.20000000000005</v>
      </c>
      <c r="CR32" s="5">
        <v>0</v>
      </c>
      <c r="CS32" s="10">
        <v>0</v>
      </c>
      <c r="CT32" s="5">
        <v>0</v>
      </c>
      <c r="CU32" s="10">
        <v>0</v>
      </c>
      <c r="CV32" s="5">
        <v>0</v>
      </c>
      <c r="CW32" s="10">
        <v>0</v>
      </c>
      <c r="CX32" s="5">
        <v>0</v>
      </c>
      <c r="CY32" s="10">
        <v>0</v>
      </c>
      <c r="CZ32" s="5">
        <v>0</v>
      </c>
      <c r="DA32" s="10">
        <v>0</v>
      </c>
      <c r="DB32" s="5">
        <v>0</v>
      </c>
      <c r="DC32" s="10">
        <v>0</v>
      </c>
      <c r="DD32" s="5">
        <v>0</v>
      </c>
      <c r="DE32" s="10">
        <v>1415</v>
      </c>
      <c r="DF32" s="5">
        <v>1415</v>
      </c>
      <c r="DG32" s="10">
        <v>0</v>
      </c>
      <c r="DH32" s="5">
        <v>0</v>
      </c>
      <c r="DI32" s="10">
        <v>1461.6</v>
      </c>
      <c r="DJ32" s="5">
        <v>1461.6</v>
      </c>
      <c r="DK32" s="10">
        <v>0</v>
      </c>
      <c r="DL32" s="5">
        <v>0</v>
      </c>
      <c r="DM32" s="10">
        <v>338.22178000000002</v>
      </c>
      <c r="DN32" s="5">
        <v>338.22178000000002</v>
      </c>
      <c r="DO32" s="10">
        <v>649.9</v>
      </c>
      <c r="DP32" s="5">
        <v>462.7</v>
      </c>
      <c r="DQ32" s="10">
        <v>0</v>
      </c>
      <c r="DR32" s="5">
        <v>0</v>
      </c>
      <c r="DS32" s="10">
        <v>0</v>
      </c>
      <c r="DT32" s="5">
        <v>0</v>
      </c>
      <c r="DU32" s="10">
        <v>0</v>
      </c>
      <c r="DV32" s="5">
        <v>0</v>
      </c>
      <c r="DW32" s="10">
        <v>0</v>
      </c>
      <c r="DX32" s="5">
        <v>0</v>
      </c>
      <c r="DY32" s="10">
        <v>1078.3973899999999</v>
      </c>
      <c r="DZ32" s="5">
        <v>1078.3973899999999</v>
      </c>
      <c r="EA32" s="10">
        <v>6827</v>
      </c>
      <c r="EB32" s="5">
        <v>5339.8296799999998</v>
      </c>
      <c r="EC32" s="10">
        <v>3918.3</v>
      </c>
      <c r="ED32" s="5">
        <v>3278.1475699999996</v>
      </c>
      <c r="EE32" s="10">
        <v>650.69000000000005</v>
      </c>
      <c r="EF32" s="5">
        <v>205.23</v>
      </c>
      <c r="EG32" s="10">
        <v>4500</v>
      </c>
      <c r="EH32" s="5">
        <v>4500</v>
      </c>
      <c r="EI32" s="10">
        <v>15520.9</v>
      </c>
      <c r="EJ32" s="5">
        <v>15520.9</v>
      </c>
      <c r="EK32" s="10">
        <v>0</v>
      </c>
      <c r="EL32" s="5">
        <v>0</v>
      </c>
      <c r="EM32" s="10">
        <v>0</v>
      </c>
      <c r="EN32" s="20">
        <v>0</v>
      </c>
    </row>
    <row r="33" spans="1:144" x14ac:dyDescent="0.25">
      <c r="A33" s="12">
        <v>28</v>
      </c>
      <c r="B33" s="13" t="s">
        <v>41</v>
      </c>
      <c r="C33" s="14">
        <f t="shared" si="0"/>
        <v>777522.16031000006</v>
      </c>
      <c r="D33" s="15">
        <f t="shared" si="1"/>
        <v>592059.45545000012</v>
      </c>
      <c r="E33" s="14">
        <f t="shared" si="2"/>
        <v>50873.7</v>
      </c>
      <c r="F33" s="15">
        <f t="shared" si="2"/>
        <v>38154</v>
      </c>
      <c r="G33" s="10">
        <v>50873.7</v>
      </c>
      <c r="H33" s="5">
        <v>38154</v>
      </c>
      <c r="I33" s="14">
        <f t="shared" si="3"/>
        <v>404246.34</v>
      </c>
      <c r="J33" s="15">
        <f t="shared" si="4"/>
        <v>320685.27643000003</v>
      </c>
      <c r="K33" s="10">
        <v>8724.4</v>
      </c>
      <c r="L33" s="5">
        <v>5634.5088699999997</v>
      </c>
      <c r="M33" s="10">
        <v>0</v>
      </c>
      <c r="N33" s="5">
        <v>0</v>
      </c>
      <c r="O33" s="10">
        <v>0</v>
      </c>
      <c r="P33" s="5">
        <v>0</v>
      </c>
      <c r="Q33" s="10">
        <v>0</v>
      </c>
      <c r="R33" s="5">
        <v>0</v>
      </c>
      <c r="S33" s="10">
        <v>128.4</v>
      </c>
      <c r="T33" s="5">
        <v>128.4</v>
      </c>
      <c r="U33" s="10">
        <v>42442.239999999998</v>
      </c>
      <c r="V33" s="5">
        <v>20776.53715</v>
      </c>
      <c r="W33" s="10">
        <v>62915</v>
      </c>
      <c r="X33" s="5">
        <v>50333</v>
      </c>
      <c r="Y33" s="10">
        <v>280334.90000000002</v>
      </c>
      <c r="Z33" s="5">
        <v>238284</v>
      </c>
      <c r="AA33" s="10">
        <v>9701.4</v>
      </c>
      <c r="AB33" s="5">
        <v>5528.8304100000005</v>
      </c>
      <c r="AC33" s="10">
        <v>0</v>
      </c>
      <c r="AD33" s="5">
        <v>0</v>
      </c>
      <c r="AE33" s="14">
        <f t="shared" si="5"/>
        <v>244708.20840000003</v>
      </c>
      <c r="AF33" s="15">
        <f t="shared" si="6"/>
        <v>181649.46096000005</v>
      </c>
      <c r="AG33" s="10">
        <v>450.4</v>
      </c>
      <c r="AH33" s="5">
        <v>337.8</v>
      </c>
      <c r="AI33" s="10">
        <v>60710.3</v>
      </c>
      <c r="AJ33" s="5">
        <v>45532.798600000002</v>
      </c>
      <c r="AK33" s="10">
        <v>135265</v>
      </c>
      <c r="AL33" s="5">
        <v>101448.855</v>
      </c>
      <c r="AM33" s="10">
        <v>4288.5</v>
      </c>
      <c r="AN33" s="5">
        <v>3216.6</v>
      </c>
      <c r="AO33" s="10">
        <v>15233.4</v>
      </c>
      <c r="AP33" s="5">
        <v>13534.29</v>
      </c>
      <c r="AQ33" s="10">
        <v>2484.6</v>
      </c>
      <c r="AR33" s="5">
        <v>1639.836</v>
      </c>
      <c r="AS33" s="10">
        <v>5093.2</v>
      </c>
      <c r="AT33" s="5">
        <v>2531.3739999999998</v>
      </c>
      <c r="AU33" s="10">
        <v>3555.7</v>
      </c>
      <c r="AV33" s="5">
        <v>1597.3430000000001</v>
      </c>
      <c r="AW33" s="10">
        <v>6405.2</v>
      </c>
      <c r="AX33" s="5">
        <v>3667.261</v>
      </c>
      <c r="AY33" s="10">
        <v>915.6</v>
      </c>
      <c r="AZ33" s="5">
        <v>686.7</v>
      </c>
      <c r="BA33" s="10">
        <v>361.8</v>
      </c>
      <c r="BB33" s="5">
        <v>5.9630000000000001</v>
      </c>
      <c r="BC33" s="10">
        <v>1713.9</v>
      </c>
      <c r="BD33" s="5">
        <v>1285.425</v>
      </c>
      <c r="BE33" s="10">
        <v>3748.8</v>
      </c>
      <c r="BF33" s="5">
        <v>2998</v>
      </c>
      <c r="BG33" s="10">
        <v>2.9</v>
      </c>
      <c r="BH33" s="5">
        <v>0</v>
      </c>
      <c r="BI33" s="10">
        <v>0</v>
      </c>
      <c r="BJ33" s="5">
        <v>0</v>
      </c>
      <c r="BK33" s="10">
        <v>351.2</v>
      </c>
      <c r="BL33" s="5">
        <v>263.40002000000004</v>
      </c>
      <c r="BM33" s="10">
        <v>373.8</v>
      </c>
      <c r="BN33" s="5">
        <v>280.35000000000002</v>
      </c>
      <c r="BO33" s="10">
        <v>366.6</v>
      </c>
      <c r="BP33" s="5">
        <v>274.95</v>
      </c>
      <c r="BQ33" s="10">
        <v>0</v>
      </c>
      <c r="BR33" s="5">
        <v>0</v>
      </c>
      <c r="BS33" s="10">
        <v>68.400000000000006</v>
      </c>
      <c r="BT33" s="5">
        <v>51.3</v>
      </c>
      <c r="BU33" s="10">
        <v>0.51</v>
      </c>
      <c r="BV33" s="5">
        <v>0.51</v>
      </c>
      <c r="BW33" s="10">
        <v>0</v>
      </c>
      <c r="BX33" s="5">
        <v>0</v>
      </c>
      <c r="BY33" s="10">
        <v>1899.1</v>
      </c>
      <c r="BZ33" s="5">
        <v>1424.325</v>
      </c>
      <c r="CA33" s="10">
        <v>31</v>
      </c>
      <c r="CB33" s="5">
        <v>0</v>
      </c>
      <c r="CC33" s="10">
        <v>414.4984</v>
      </c>
      <c r="CD33" s="5">
        <v>0</v>
      </c>
      <c r="CE33" s="10">
        <v>973.8</v>
      </c>
      <c r="CF33" s="5">
        <v>872.38033999999993</v>
      </c>
      <c r="CG33" s="16">
        <f t="shared" si="7"/>
        <v>77693.91191000001</v>
      </c>
      <c r="CH33" s="17">
        <f t="shared" si="8"/>
        <v>51570.718059999999</v>
      </c>
      <c r="CI33" s="10">
        <v>0</v>
      </c>
      <c r="CJ33" s="5">
        <v>0</v>
      </c>
      <c r="CK33" s="10">
        <v>359.83799999999997</v>
      </c>
      <c r="CL33" s="5">
        <v>359.83799999999997</v>
      </c>
      <c r="CM33" s="10">
        <v>0</v>
      </c>
      <c r="CN33" s="5">
        <v>0</v>
      </c>
      <c r="CO33" s="10">
        <v>312.44900000000001</v>
      </c>
      <c r="CP33" s="5">
        <v>234.33674999999999</v>
      </c>
      <c r="CQ33" s="10">
        <v>648.29999999999995</v>
      </c>
      <c r="CR33" s="5">
        <v>0</v>
      </c>
      <c r="CS33" s="10">
        <v>0</v>
      </c>
      <c r="CT33" s="5">
        <v>0</v>
      </c>
      <c r="CU33" s="10">
        <v>200.5</v>
      </c>
      <c r="CV33" s="5">
        <v>0</v>
      </c>
      <c r="CW33" s="10">
        <v>0</v>
      </c>
      <c r="CX33" s="5">
        <v>0</v>
      </c>
      <c r="CY33" s="10">
        <v>0</v>
      </c>
      <c r="CZ33" s="5">
        <v>0</v>
      </c>
      <c r="DA33" s="10">
        <v>0</v>
      </c>
      <c r="DB33" s="5">
        <v>0</v>
      </c>
      <c r="DC33" s="10">
        <v>0</v>
      </c>
      <c r="DD33" s="5">
        <v>0</v>
      </c>
      <c r="DE33" s="10">
        <v>1415</v>
      </c>
      <c r="DF33" s="5">
        <v>1415</v>
      </c>
      <c r="DG33" s="10">
        <v>0</v>
      </c>
      <c r="DH33" s="5">
        <v>0</v>
      </c>
      <c r="DI33" s="10">
        <v>1461.6</v>
      </c>
      <c r="DJ33" s="5">
        <v>1461.6</v>
      </c>
      <c r="DK33" s="10">
        <v>0</v>
      </c>
      <c r="DL33" s="5">
        <v>0</v>
      </c>
      <c r="DM33" s="10">
        <v>29.623099999999997</v>
      </c>
      <c r="DN33" s="5">
        <v>29.623099999999997</v>
      </c>
      <c r="DO33" s="10">
        <v>720.5</v>
      </c>
      <c r="DP33" s="5">
        <v>373.7</v>
      </c>
      <c r="DQ33" s="10">
        <v>752.9</v>
      </c>
      <c r="DR33" s="5">
        <v>610.55999999999995</v>
      </c>
      <c r="DS33" s="10">
        <v>0</v>
      </c>
      <c r="DT33" s="5">
        <v>0</v>
      </c>
      <c r="DU33" s="10">
        <v>0</v>
      </c>
      <c r="DV33" s="5">
        <v>0</v>
      </c>
      <c r="DW33" s="10">
        <v>0</v>
      </c>
      <c r="DX33" s="5">
        <v>0</v>
      </c>
      <c r="DY33" s="10">
        <v>974.8418099999999</v>
      </c>
      <c r="DZ33" s="5">
        <v>974.8418099999999</v>
      </c>
      <c r="EA33" s="10">
        <v>35753.68</v>
      </c>
      <c r="EB33" s="5">
        <v>20322.577600000001</v>
      </c>
      <c r="EC33" s="10">
        <v>12763</v>
      </c>
      <c r="ED33" s="5">
        <v>3991.1607999999997</v>
      </c>
      <c r="EE33" s="10">
        <v>651.17999999999995</v>
      </c>
      <c r="EF33" s="5">
        <v>146.97999999999999</v>
      </c>
      <c r="EG33" s="10">
        <v>6000</v>
      </c>
      <c r="EH33" s="5">
        <v>6000</v>
      </c>
      <c r="EI33" s="10">
        <v>15284.9</v>
      </c>
      <c r="EJ33" s="5">
        <v>15284.9</v>
      </c>
      <c r="EK33" s="10">
        <v>365.6</v>
      </c>
      <c r="EL33" s="5">
        <v>365.6</v>
      </c>
      <c r="EM33" s="10">
        <v>0</v>
      </c>
      <c r="EN33" s="20">
        <v>0</v>
      </c>
    </row>
    <row r="34" spans="1:144" x14ac:dyDescent="0.25">
      <c r="A34" s="12">
        <v>29</v>
      </c>
      <c r="B34" s="13" t="s">
        <v>42</v>
      </c>
      <c r="C34" s="14">
        <f t="shared" si="0"/>
        <v>577094.46972000005</v>
      </c>
      <c r="D34" s="15">
        <f t="shared" si="1"/>
        <v>460003.18711000006</v>
      </c>
      <c r="E34" s="14">
        <f t="shared" si="2"/>
        <v>24200.6</v>
      </c>
      <c r="F34" s="15">
        <f t="shared" si="2"/>
        <v>18150</v>
      </c>
      <c r="G34" s="10">
        <v>24200.6</v>
      </c>
      <c r="H34" s="5">
        <v>18150</v>
      </c>
      <c r="I34" s="14">
        <f t="shared" si="3"/>
        <v>236233.69999999998</v>
      </c>
      <c r="J34" s="15">
        <f t="shared" si="4"/>
        <v>194762.89684</v>
      </c>
      <c r="K34" s="10">
        <v>6094.1</v>
      </c>
      <c r="L34" s="5">
        <v>3622.2269900000001</v>
      </c>
      <c r="M34" s="10">
        <v>0</v>
      </c>
      <c r="N34" s="5">
        <v>0</v>
      </c>
      <c r="O34" s="10">
        <v>0</v>
      </c>
      <c r="P34" s="5">
        <v>0</v>
      </c>
      <c r="Q34" s="10">
        <v>0</v>
      </c>
      <c r="R34" s="5">
        <v>0</v>
      </c>
      <c r="S34" s="10">
        <v>0</v>
      </c>
      <c r="T34" s="5">
        <v>0</v>
      </c>
      <c r="U34" s="10">
        <v>8000</v>
      </c>
      <c r="V34" s="5">
        <v>4000</v>
      </c>
      <c r="W34" s="10">
        <v>37971.699999999997</v>
      </c>
      <c r="X34" s="5">
        <v>30378</v>
      </c>
      <c r="Y34" s="10">
        <v>180565.8</v>
      </c>
      <c r="Z34" s="5">
        <v>153481</v>
      </c>
      <c r="AA34" s="10">
        <v>3602.1</v>
      </c>
      <c r="AB34" s="5">
        <v>3281.6698500000002</v>
      </c>
      <c r="AC34" s="10">
        <v>0</v>
      </c>
      <c r="AD34" s="5">
        <v>0</v>
      </c>
      <c r="AE34" s="14">
        <f t="shared" si="5"/>
        <v>234504.89420000004</v>
      </c>
      <c r="AF34" s="15">
        <f t="shared" si="6"/>
        <v>171066.40056000001</v>
      </c>
      <c r="AG34" s="10">
        <v>307.7</v>
      </c>
      <c r="AH34" s="5">
        <v>230.77500000000001</v>
      </c>
      <c r="AI34" s="10">
        <v>35517.199999999997</v>
      </c>
      <c r="AJ34" s="5">
        <v>26637.995899999998</v>
      </c>
      <c r="AK34" s="10">
        <v>134837.1</v>
      </c>
      <c r="AL34" s="5">
        <v>101127.9473</v>
      </c>
      <c r="AM34" s="10">
        <v>5326.9</v>
      </c>
      <c r="AN34" s="5">
        <v>3995.4</v>
      </c>
      <c r="AO34" s="10">
        <v>15780.2</v>
      </c>
      <c r="AP34" s="5">
        <v>13717</v>
      </c>
      <c r="AQ34" s="10">
        <v>1991.4</v>
      </c>
      <c r="AR34" s="5">
        <v>1314.3240000000001</v>
      </c>
      <c r="AS34" s="10">
        <v>18861.599999999999</v>
      </c>
      <c r="AT34" s="5">
        <v>10202.589</v>
      </c>
      <c r="AU34" s="10">
        <v>10581.2</v>
      </c>
      <c r="AV34" s="5">
        <v>5830.8609999999999</v>
      </c>
      <c r="AW34" s="10">
        <v>3056</v>
      </c>
      <c r="AX34" s="5">
        <v>2124.5949999999998</v>
      </c>
      <c r="AY34" s="10">
        <v>998.7</v>
      </c>
      <c r="AZ34" s="5">
        <v>749.1</v>
      </c>
      <c r="BA34" s="10">
        <v>0</v>
      </c>
      <c r="BB34" s="5">
        <v>0</v>
      </c>
      <c r="BC34" s="10">
        <v>1502.2</v>
      </c>
      <c r="BD34" s="5">
        <v>1126.6499799999999</v>
      </c>
      <c r="BE34" s="10">
        <v>640.29999999999995</v>
      </c>
      <c r="BF34" s="5">
        <v>512</v>
      </c>
      <c r="BG34" s="10">
        <v>2.8</v>
      </c>
      <c r="BH34" s="5">
        <v>0</v>
      </c>
      <c r="BI34" s="10">
        <v>0</v>
      </c>
      <c r="BJ34" s="5">
        <v>0</v>
      </c>
      <c r="BK34" s="10">
        <v>351.2</v>
      </c>
      <c r="BL34" s="5">
        <v>263.40002000000004</v>
      </c>
      <c r="BM34" s="10">
        <v>373.8</v>
      </c>
      <c r="BN34" s="5">
        <v>280.35000000000002</v>
      </c>
      <c r="BO34" s="10">
        <v>366.6</v>
      </c>
      <c r="BP34" s="5">
        <v>274.95</v>
      </c>
      <c r="BQ34" s="10">
        <v>0</v>
      </c>
      <c r="BR34" s="5">
        <v>0</v>
      </c>
      <c r="BS34" s="10">
        <v>52.7</v>
      </c>
      <c r="BT34" s="5">
        <v>39.524999999999999</v>
      </c>
      <c r="BU34" s="10">
        <v>0.51</v>
      </c>
      <c r="BV34" s="5">
        <v>0.51</v>
      </c>
      <c r="BW34" s="10">
        <v>0</v>
      </c>
      <c r="BX34" s="5">
        <v>0</v>
      </c>
      <c r="BY34" s="10">
        <v>2299</v>
      </c>
      <c r="BZ34" s="5">
        <v>1724.25</v>
      </c>
      <c r="CA34" s="10">
        <v>22.6</v>
      </c>
      <c r="CB34" s="5">
        <v>10.9</v>
      </c>
      <c r="CC34" s="10">
        <v>313.88420000000002</v>
      </c>
      <c r="CD34" s="5">
        <v>0</v>
      </c>
      <c r="CE34" s="10">
        <v>1321.3</v>
      </c>
      <c r="CF34" s="5">
        <v>903.27836000000002</v>
      </c>
      <c r="CG34" s="16">
        <f t="shared" si="7"/>
        <v>82155.275519999996</v>
      </c>
      <c r="CH34" s="17">
        <f t="shared" si="8"/>
        <v>76023.889710000003</v>
      </c>
      <c r="CI34" s="10">
        <v>0</v>
      </c>
      <c r="CJ34" s="5">
        <v>0</v>
      </c>
      <c r="CK34" s="10">
        <v>1079.838</v>
      </c>
      <c r="CL34" s="5">
        <v>1079.838</v>
      </c>
      <c r="CM34" s="10">
        <v>0</v>
      </c>
      <c r="CN34" s="5">
        <v>0</v>
      </c>
      <c r="CO34" s="10">
        <v>230.51748000000001</v>
      </c>
      <c r="CP34" s="5">
        <v>172.88810999999998</v>
      </c>
      <c r="CQ34" s="10">
        <v>0</v>
      </c>
      <c r="CR34" s="5">
        <v>0</v>
      </c>
      <c r="CS34" s="10">
        <v>0</v>
      </c>
      <c r="CT34" s="5">
        <v>0</v>
      </c>
      <c r="CU34" s="10">
        <v>0</v>
      </c>
      <c r="CV34" s="5">
        <v>0</v>
      </c>
      <c r="CW34" s="10">
        <v>0</v>
      </c>
      <c r="CX34" s="5">
        <v>0</v>
      </c>
      <c r="CY34" s="10">
        <v>0</v>
      </c>
      <c r="CZ34" s="5">
        <v>0</v>
      </c>
      <c r="DA34" s="10">
        <v>601.29999999999995</v>
      </c>
      <c r="DB34" s="5">
        <v>0</v>
      </c>
      <c r="DC34" s="10">
        <v>0</v>
      </c>
      <c r="DD34" s="5">
        <v>0</v>
      </c>
      <c r="DE34" s="10">
        <v>0</v>
      </c>
      <c r="DF34" s="5">
        <v>0</v>
      </c>
      <c r="DG34" s="10">
        <v>0</v>
      </c>
      <c r="DH34" s="5">
        <v>0</v>
      </c>
      <c r="DI34" s="10">
        <v>939.6</v>
      </c>
      <c r="DJ34" s="5">
        <v>939.6</v>
      </c>
      <c r="DK34" s="10">
        <v>0</v>
      </c>
      <c r="DL34" s="5">
        <v>0</v>
      </c>
      <c r="DM34" s="10">
        <v>161.94580999999999</v>
      </c>
      <c r="DN34" s="5">
        <v>161.94580999999999</v>
      </c>
      <c r="DO34" s="10">
        <v>198.5</v>
      </c>
      <c r="DP34" s="5">
        <v>198.5</v>
      </c>
      <c r="DQ34" s="10">
        <v>234</v>
      </c>
      <c r="DR34" s="5">
        <v>234</v>
      </c>
      <c r="DS34" s="10">
        <v>0</v>
      </c>
      <c r="DT34" s="5">
        <v>0</v>
      </c>
      <c r="DU34" s="10">
        <v>0</v>
      </c>
      <c r="DV34" s="5">
        <v>0</v>
      </c>
      <c r="DW34" s="10">
        <v>0</v>
      </c>
      <c r="DX34" s="5">
        <v>0</v>
      </c>
      <c r="DY34" s="10">
        <v>1199.1916699999999</v>
      </c>
      <c r="DZ34" s="5">
        <v>1199.1916699999999</v>
      </c>
      <c r="EA34" s="10">
        <v>47645.262560000003</v>
      </c>
      <c r="EB34" s="5">
        <v>47645.262560000003</v>
      </c>
      <c r="EC34" s="10">
        <v>3278.4</v>
      </c>
      <c r="ED34" s="5">
        <v>3135.9435600000002</v>
      </c>
      <c r="EE34" s="10">
        <v>8747.32</v>
      </c>
      <c r="EF34" s="5">
        <v>3417.32</v>
      </c>
      <c r="EG34" s="10">
        <v>6000</v>
      </c>
      <c r="EH34" s="5">
        <v>6000</v>
      </c>
      <c r="EI34" s="10">
        <v>11839.4</v>
      </c>
      <c r="EJ34" s="5">
        <v>11839.4</v>
      </c>
      <c r="EK34" s="10">
        <v>0</v>
      </c>
      <c r="EL34" s="5">
        <v>0</v>
      </c>
      <c r="EM34" s="10">
        <v>0</v>
      </c>
      <c r="EN34" s="20">
        <v>0</v>
      </c>
    </row>
    <row r="35" spans="1:144" x14ac:dyDescent="0.25">
      <c r="A35" s="12">
        <v>30</v>
      </c>
      <c r="B35" s="13" t="s">
        <v>43</v>
      </c>
      <c r="C35" s="14">
        <f t="shared" si="0"/>
        <v>3200092.8702499997</v>
      </c>
      <c r="D35" s="15">
        <f t="shared" si="1"/>
        <v>2420075.9282399998</v>
      </c>
      <c r="E35" s="14">
        <f t="shared" si="2"/>
        <v>84986.8</v>
      </c>
      <c r="F35" s="15">
        <f t="shared" si="2"/>
        <v>63741</v>
      </c>
      <c r="G35" s="10">
        <v>84986.8</v>
      </c>
      <c r="H35" s="5">
        <v>63741</v>
      </c>
      <c r="I35" s="14">
        <f t="shared" si="3"/>
        <v>467353.3</v>
      </c>
      <c r="J35" s="15">
        <f t="shared" si="4"/>
        <v>370162.68358999997</v>
      </c>
      <c r="K35" s="10">
        <v>89542.9</v>
      </c>
      <c r="L35" s="5">
        <v>59204.192999999999</v>
      </c>
      <c r="M35" s="10">
        <v>0</v>
      </c>
      <c r="N35" s="5">
        <v>0</v>
      </c>
      <c r="O35" s="10">
        <v>0</v>
      </c>
      <c r="P35" s="5">
        <v>0</v>
      </c>
      <c r="Q35" s="10">
        <v>0</v>
      </c>
      <c r="R35" s="5">
        <v>0</v>
      </c>
      <c r="S35" s="10">
        <v>734.1</v>
      </c>
      <c r="T35" s="5">
        <v>0</v>
      </c>
      <c r="U35" s="10">
        <v>0</v>
      </c>
      <c r="V35" s="5">
        <v>0</v>
      </c>
      <c r="W35" s="10">
        <v>100889</v>
      </c>
      <c r="X35" s="5">
        <v>80711</v>
      </c>
      <c r="Y35" s="10">
        <v>208831.8</v>
      </c>
      <c r="Z35" s="5">
        <v>177507</v>
      </c>
      <c r="AA35" s="10">
        <v>67355.5</v>
      </c>
      <c r="AB35" s="5">
        <v>52740.490590000001</v>
      </c>
      <c r="AC35" s="10">
        <v>0</v>
      </c>
      <c r="AD35" s="5">
        <v>0</v>
      </c>
      <c r="AE35" s="14">
        <f t="shared" si="5"/>
        <v>2355862.3888999997</v>
      </c>
      <c r="AF35" s="15">
        <f t="shared" si="6"/>
        <v>1747208.9774999998</v>
      </c>
      <c r="AG35" s="10">
        <v>4560.3</v>
      </c>
      <c r="AH35" s="5">
        <v>3420.2249999999999</v>
      </c>
      <c r="AI35" s="10">
        <v>754987.6</v>
      </c>
      <c r="AJ35" s="5">
        <v>566240.87910000002</v>
      </c>
      <c r="AK35" s="10">
        <v>1296712.3999999999</v>
      </c>
      <c r="AL35" s="5">
        <v>972534.47870000009</v>
      </c>
      <c r="AM35" s="10">
        <v>8482.1</v>
      </c>
      <c r="AN35" s="5">
        <v>6361.5749999999998</v>
      </c>
      <c r="AO35" s="10">
        <v>106477.6</v>
      </c>
      <c r="AP35" s="5">
        <v>91575.91</v>
      </c>
      <c r="AQ35" s="10">
        <v>28360.5</v>
      </c>
      <c r="AR35" s="5">
        <v>18717.93</v>
      </c>
      <c r="AS35" s="10">
        <v>9280</v>
      </c>
      <c r="AT35" s="5">
        <v>7177.5709999999999</v>
      </c>
      <c r="AU35" s="10">
        <v>6059.6</v>
      </c>
      <c r="AV35" s="5">
        <v>4449.7640000000001</v>
      </c>
      <c r="AW35" s="10">
        <v>31103.5</v>
      </c>
      <c r="AX35" s="5">
        <v>20654.11</v>
      </c>
      <c r="AY35" s="10">
        <v>3977.9</v>
      </c>
      <c r="AZ35" s="5">
        <v>2983.5</v>
      </c>
      <c r="BA35" s="10">
        <v>72578.3</v>
      </c>
      <c r="BB35" s="5">
        <v>31206.355239999997</v>
      </c>
      <c r="BC35" s="10">
        <v>4624.6000000000004</v>
      </c>
      <c r="BD35" s="5">
        <v>3496.8998799999999</v>
      </c>
      <c r="BE35" s="10">
        <v>4039.9</v>
      </c>
      <c r="BF35" s="5">
        <v>3232</v>
      </c>
      <c r="BG35" s="10">
        <v>2.6</v>
      </c>
      <c r="BH35" s="5">
        <v>0</v>
      </c>
      <c r="BI35" s="10">
        <v>0</v>
      </c>
      <c r="BJ35" s="5">
        <v>0</v>
      </c>
      <c r="BK35" s="10">
        <v>377.7</v>
      </c>
      <c r="BL35" s="5">
        <v>283.27499999999998</v>
      </c>
      <c r="BM35" s="10">
        <v>2292.1999999999998</v>
      </c>
      <c r="BN35" s="5">
        <v>1719.15</v>
      </c>
      <c r="BO35" s="10">
        <v>393.1</v>
      </c>
      <c r="BP35" s="5">
        <v>294.82499999999999</v>
      </c>
      <c r="BQ35" s="10">
        <v>235.3</v>
      </c>
      <c r="BR35" s="5">
        <v>176.47499999999999</v>
      </c>
      <c r="BS35" s="10">
        <v>124.9</v>
      </c>
      <c r="BT35" s="5">
        <v>93.674999999999997</v>
      </c>
      <c r="BU35" s="10">
        <v>0.55000000000000004</v>
      </c>
      <c r="BV35" s="5">
        <v>0.55000000000000004</v>
      </c>
      <c r="BW35" s="10">
        <v>3874.1</v>
      </c>
      <c r="BX35" s="5">
        <v>2905.5749999999998</v>
      </c>
      <c r="BY35" s="10">
        <v>2548.8000000000002</v>
      </c>
      <c r="BZ35" s="5">
        <v>1911.6</v>
      </c>
      <c r="CA35" s="10">
        <v>33.299999999999997</v>
      </c>
      <c r="CB35" s="5">
        <v>16.25</v>
      </c>
      <c r="CC35" s="10">
        <v>4247.7389000000003</v>
      </c>
      <c r="CD35" s="5">
        <v>96.28</v>
      </c>
      <c r="CE35" s="10">
        <v>10487.8</v>
      </c>
      <c r="CF35" s="5">
        <v>7660.1245799999997</v>
      </c>
      <c r="CG35" s="16">
        <f t="shared" si="7"/>
        <v>291890.38135000004</v>
      </c>
      <c r="CH35" s="17">
        <f t="shared" si="8"/>
        <v>238963.26715000003</v>
      </c>
      <c r="CI35" s="10">
        <v>0</v>
      </c>
      <c r="CJ35" s="5">
        <v>0</v>
      </c>
      <c r="CK35" s="10">
        <v>3936.9119999999998</v>
      </c>
      <c r="CL35" s="5">
        <v>3936.9119999999998</v>
      </c>
      <c r="CM35" s="10">
        <v>0</v>
      </c>
      <c r="CN35" s="5">
        <v>0</v>
      </c>
      <c r="CO35" s="10">
        <v>3075.2190399999999</v>
      </c>
      <c r="CP35" s="5">
        <v>2313.6468799999998</v>
      </c>
      <c r="CQ35" s="10">
        <v>10047.700000000001</v>
      </c>
      <c r="CR35" s="5">
        <v>0</v>
      </c>
      <c r="CS35" s="10">
        <v>12681.7</v>
      </c>
      <c r="CT35" s="5">
        <v>12681.7</v>
      </c>
      <c r="CU35" s="10">
        <v>0</v>
      </c>
      <c r="CV35" s="5">
        <v>0</v>
      </c>
      <c r="CW35" s="10">
        <v>0</v>
      </c>
      <c r="CX35" s="5">
        <v>0</v>
      </c>
      <c r="CY35" s="10">
        <v>2949</v>
      </c>
      <c r="CZ35" s="5">
        <v>0</v>
      </c>
      <c r="DA35" s="10">
        <v>27717.68</v>
      </c>
      <c r="DB35" s="5">
        <v>3521.50315</v>
      </c>
      <c r="DC35" s="10">
        <v>0</v>
      </c>
      <c r="DD35" s="5">
        <v>0</v>
      </c>
      <c r="DE35" s="10">
        <v>9248</v>
      </c>
      <c r="DF35" s="5">
        <v>4200</v>
      </c>
      <c r="DG35" s="10">
        <v>0</v>
      </c>
      <c r="DH35" s="5">
        <v>0</v>
      </c>
      <c r="DI35" s="10">
        <v>0</v>
      </c>
      <c r="DJ35" s="5">
        <v>0</v>
      </c>
      <c r="DK35" s="10">
        <v>0</v>
      </c>
      <c r="DL35" s="5">
        <v>0</v>
      </c>
      <c r="DM35" s="10">
        <v>850.27048000000002</v>
      </c>
      <c r="DN35" s="5">
        <v>850.27048000000002</v>
      </c>
      <c r="DO35" s="10">
        <v>2048.4</v>
      </c>
      <c r="DP35" s="5">
        <v>1137.0999999999999</v>
      </c>
      <c r="DQ35" s="10">
        <v>885.3</v>
      </c>
      <c r="DR35" s="5">
        <v>477.1404</v>
      </c>
      <c r="DS35" s="10">
        <v>0</v>
      </c>
      <c r="DT35" s="5">
        <v>0</v>
      </c>
      <c r="DU35" s="10">
        <v>2717.4</v>
      </c>
      <c r="DV35" s="5">
        <v>2717.4</v>
      </c>
      <c r="DW35" s="10">
        <v>0</v>
      </c>
      <c r="DX35" s="5">
        <v>0</v>
      </c>
      <c r="DY35" s="10">
        <v>13100.47983</v>
      </c>
      <c r="DZ35" s="5">
        <v>13100.47983</v>
      </c>
      <c r="EA35" s="10">
        <v>15392.6</v>
      </c>
      <c r="EB35" s="5">
        <v>9859.3654100000003</v>
      </c>
      <c r="EC35" s="10">
        <v>21462.2</v>
      </c>
      <c r="ED35" s="5">
        <v>20785.559000000001</v>
      </c>
      <c r="EE35" s="10">
        <v>3465.82</v>
      </c>
      <c r="EF35" s="5">
        <v>1070.49</v>
      </c>
      <c r="EG35" s="10">
        <v>4500</v>
      </c>
      <c r="EH35" s="5">
        <v>4500</v>
      </c>
      <c r="EI35" s="10">
        <v>157811.70000000001</v>
      </c>
      <c r="EJ35" s="5">
        <v>157811.70000000001</v>
      </c>
      <c r="EK35" s="10">
        <v>0</v>
      </c>
      <c r="EL35" s="5">
        <v>0</v>
      </c>
      <c r="EM35" s="10">
        <v>0</v>
      </c>
      <c r="EN35" s="20">
        <v>0</v>
      </c>
    </row>
    <row r="36" spans="1:144" x14ac:dyDescent="0.25">
      <c r="A36" s="12">
        <v>31</v>
      </c>
      <c r="B36" s="13" t="s">
        <v>44</v>
      </c>
      <c r="C36" s="14">
        <f t="shared" si="0"/>
        <v>452085.67655000003</v>
      </c>
      <c r="D36" s="15">
        <f t="shared" si="1"/>
        <v>355406.99361</v>
      </c>
      <c r="E36" s="14">
        <f t="shared" si="2"/>
        <v>12151.8</v>
      </c>
      <c r="F36" s="15">
        <f t="shared" si="2"/>
        <v>9114</v>
      </c>
      <c r="G36" s="10">
        <v>12151.8</v>
      </c>
      <c r="H36" s="5">
        <v>9114</v>
      </c>
      <c r="I36" s="14">
        <f t="shared" si="3"/>
        <v>229090.90000000002</v>
      </c>
      <c r="J36" s="15">
        <f t="shared" si="4"/>
        <v>182828.64478</v>
      </c>
      <c r="K36" s="10">
        <v>3434.7</v>
      </c>
      <c r="L36" s="5">
        <v>2218.24478</v>
      </c>
      <c r="M36" s="10">
        <v>0</v>
      </c>
      <c r="N36" s="5">
        <v>0</v>
      </c>
      <c r="O36" s="10">
        <v>0</v>
      </c>
      <c r="P36" s="5">
        <v>0</v>
      </c>
      <c r="Q36" s="10">
        <v>0</v>
      </c>
      <c r="R36" s="5">
        <v>0</v>
      </c>
      <c r="S36" s="10">
        <v>569.1</v>
      </c>
      <c r="T36" s="5">
        <v>0</v>
      </c>
      <c r="U36" s="10">
        <v>16000</v>
      </c>
      <c r="V36" s="5">
        <v>4000</v>
      </c>
      <c r="W36" s="10">
        <v>12747.7</v>
      </c>
      <c r="X36" s="5">
        <v>10198</v>
      </c>
      <c r="Y36" s="10">
        <v>192408.7</v>
      </c>
      <c r="Z36" s="5">
        <v>163548</v>
      </c>
      <c r="AA36" s="10">
        <v>3930.7</v>
      </c>
      <c r="AB36" s="5">
        <v>2864.4</v>
      </c>
      <c r="AC36" s="10">
        <v>0</v>
      </c>
      <c r="AD36" s="5">
        <v>0</v>
      </c>
      <c r="AE36" s="14">
        <f t="shared" si="5"/>
        <v>148642.88</v>
      </c>
      <c r="AF36" s="15">
        <f t="shared" si="6"/>
        <v>110448.02052999999</v>
      </c>
      <c r="AG36" s="10">
        <v>209.2</v>
      </c>
      <c r="AH36" s="5">
        <v>156.9</v>
      </c>
      <c r="AI36" s="10">
        <v>25540.3</v>
      </c>
      <c r="AJ36" s="5">
        <v>19155.339899999999</v>
      </c>
      <c r="AK36" s="10">
        <v>86828.2</v>
      </c>
      <c r="AL36" s="5">
        <v>65121.262600000002</v>
      </c>
      <c r="AM36" s="10">
        <v>4214.8</v>
      </c>
      <c r="AN36" s="5">
        <v>3161.1</v>
      </c>
      <c r="AO36" s="10">
        <v>12655.4</v>
      </c>
      <c r="AP36" s="5">
        <v>10837.85</v>
      </c>
      <c r="AQ36" s="10">
        <v>1437.9</v>
      </c>
      <c r="AR36" s="5">
        <v>949.01400000000001</v>
      </c>
      <c r="AS36" s="10">
        <v>4721.8999999999996</v>
      </c>
      <c r="AT36" s="5">
        <v>2858.8440000000001</v>
      </c>
      <c r="AU36" s="10">
        <v>3796.5</v>
      </c>
      <c r="AV36" s="5">
        <v>1879.2360000000001</v>
      </c>
      <c r="AW36" s="10">
        <v>3573.9</v>
      </c>
      <c r="AX36" s="5">
        <v>2309.6840000000002</v>
      </c>
      <c r="AY36" s="10">
        <v>966</v>
      </c>
      <c r="AZ36" s="5">
        <v>724.5</v>
      </c>
      <c r="BA36" s="10">
        <v>0</v>
      </c>
      <c r="BB36" s="5">
        <v>0</v>
      </c>
      <c r="BC36" s="10">
        <v>748.4</v>
      </c>
      <c r="BD36" s="5">
        <v>561.30002000000002</v>
      </c>
      <c r="BE36" s="10">
        <v>291.2</v>
      </c>
      <c r="BF36" s="5">
        <v>233</v>
      </c>
      <c r="BG36" s="10">
        <v>2.2000000000000002</v>
      </c>
      <c r="BH36" s="5">
        <v>0</v>
      </c>
      <c r="BI36" s="10">
        <v>0</v>
      </c>
      <c r="BJ36" s="5">
        <v>0</v>
      </c>
      <c r="BK36" s="10">
        <v>351.2</v>
      </c>
      <c r="BL36" s="5">
        <v>263.40002000000004</v>
      </c>
      <c r="BM36" s="10">
        <v>373.8</v>
      </c>
      <c r="BN36" s="5">
        <v>280.35000000000002</v>
      </c>
      <c r="BO36" s="10">
        <v>366.6</v>
      </c>
      <c r="BP36" s="5">
        <v>274.95</v>
      </c>
      <c r="BQ36" s="10">
        <v>0</v>
      </c>
      <c r="BR36" s="5">
        <v>0</v>
      </c>
      <c r="BS36" s="10">
        <v>29.4</v>
      </c>
      <c r="BT36" s="5">
        <v>22.05</v>
      </c>
      <c r="BU36" s="10">
        <v>0.51</v>
      </c>
      <c r="BV36" s="5">
        <v>0.51</v>
      </c>
      <c r="BW36" s="10">
        <v>0</v>
      </c>
      <c r="BX36" s="5">
        <v>0</v>
      </c>
      <c r="BY36" s="10">
        <v>1649.2</v>
      </c>
      <c r="BZ36" s="5">
        <v>1236.9000000000001</v>
      </c>
      <c r="CA36" s="10">
        <v>5.9</v>
      </c>
      <c r="CB36" s="5">
        <v>4.2572900000000002</v>
      </c>
      <c r="CC36" s="10">
        <v>213.27</v>
      </c>
      <c r="CD36" s="5">
        <v>0</v>
      </c>
      <c r="CE36" s="10">
        <v>667.1</v>
      </c>
      <c r="CF36" s="5">
        <v>417.5727</v>
      </c>
      <c r="CG36" s="16">
        <f t="shared" si="7"/>
        <v>62200.096550000002</v>
      </c>
      <c r="CH36" s="17">
        <f t="shared" si="8"/>
        <v>53016.328300000001</v>
      </c>
      <c r="CI36" s="10">
        <v>0</v>
      </c>
      <c r="CJ36" s="5">
        <v>0</v>
      </c>
      <c r="CK36" s="10">
        <v>359.67599999999999</v>
      </c>
      <c r="CL36" s="5">
        <v>359.67599999999999</v>
      </c>
      <c r="CM36" s="10">
        <v>0</v>
      </c>
      <c r="CN36" s="5">
        <v>0</v>
      </c>
      <c r="CO36" s="10">
        <v>79.558640000000011</v>
      </c>
      <c r="CP36" s="5">
        <v>62.200389999999999</v>
      </c>
      <c r="CQ36" s="10">
        <v>0</v>
      </c>
      <c r="CR36" s="5">
        <v>0</v>
      </c>
      <c r="CS36" s="10">
        <v>0</v>
      </c>
      <c r="CT36" s="5">
        <v>0</v>
      </c>
      <c r="CU36" s="10">
        <v>0</v>
      </c>
      <c r="CV36" s="5">
        <v>0</v>
      </c>
      <c r="CW36" s="10">
        <v>0</v>
      </c>
      <c r="CX36" s="5">
        <v>0</v>
      </c>
      <c r="CY36" s="10">
        <v>0</v>
      </c>
      <c r="CZ36" s="5">
        <v>0</v>
      </c>
      <c r="DA36" s="10">
        <v>0</v>
      </c>
      <c r="DB36" s="5">
        <v>0</v>
      </c>
      <c r="DC36" s="10">
        <v>0</v>
      </c>
      <c r="DD36" s="5">
        <v>0</v>
      </c>
      <c r="DE36" s="10">
        <v>0</v>
      </c>
      <c r="DF36" s="5">
        <v>0</v>
      </c>
      <c r="DG36" s="10">
        <v>0</v>
      </c>
      <c r="DH36" s="5">
        <v>0</v>
      </c>
      <c r="DI36" s="10">
        <v>0</v>
      </c>
      <c r="DJ36" s="5">
        <v>0</v>
      </c>
      <c r="DK36" s="10">
        <v>0</v>
      </c>
      <c r="DL36" s="5">
        <v>0</v>
      </c>
      <c r="DM36" s="10">
        <v>59.246220000000001</v>
      </c>
      <c r="DN36" s="5">
        <v>59.246220000000001</v>
      </c>
      <c r="DO36" s="10">
        <v>158.6</v>
      </c>
      <c r="DP36" s="5">
        <v>158.6</v>
      </c>
      <c r="DQ36" s="10">
        <v>249.3</v>
      </c>
      <c r="DR36" s="5">
        <v>249.3</v>
      </c>
      <c r="DS36" s="10">
        <v>0</v>
      </c>
      <c r="DT36" s="5">
        <v>0</v>
      </c>
      <c r="DU36" s="10">
        <v>0</v>
      </c>
      <c r="DV36" s="5">
        <v>0</v>
      </c>
      <c r="DW36" s="10">
        <v>30302.799999999999</v>
      </c>
      <c r="DX36" s="5">
        <v>22727.1</v>
      </c>
      <c r="DY36" s="10">
        <v>383.85568999999998</v>
      </c>
      <c r="DZ36" s="5">
        <v>383.85568999999998</v>
      </c>
      <c r="EA36" s="10">
        <v>13250.8</v>
      </c>
      <c r="EB36" s="5">
        <v>13250.8</v>
      </c>
      <c r="EC36" s="10">
        <v>4137.3999999999996</v>
      </c>
      <c r="ED36" s="5">
        <v>2687.4</v>
      </c>
      <c r="EE36" s="10">
        <v>177.36</v>
      </c>
      <c r="EF36" s="5">
        <v>36.65</v>
      </c>
      <c r="EG36" s="10">
        <v>4500</v>
      </c>
      <c r="EH36" s="5">
        <v>4500</v>
      </c>
      <c r="EI36" s="10">
        <v>8541.5</v>
      </c>
      <c r="EJ36" s="5">
        <v>8541.5</v>
      </c>
      <c r="EK36" s="10">
        <v>0</v>
      </c>
      <c r="EL36" s="5">
        <v>0</v>
      </c>
      <c r="EM36" s="10">
        <v>0</v>
      </c>
      <c r="EN36" s="20">
        <v>0</v>
      </c>
    </row>
    <row r="37" spans="1:144" x14ac:dyDescent="0.25">
      <c r="A37" s="12">
        <v>32</v>
      </c>
      <c r="B37" s="13" t="s">
        <v>45</v>
      </c>
      <c r="C37" s="14">
        <f t="shared" si="0"/>
        <v>839727.42486999987</v>
      </c>
      <c r="D37" s="15">
        <f t="shared" si="1"/>
        <v>667452.31834</v>
      </c>
      <c r="E37" s="14">
        <f t="shared" si="2"/>
        <v>36265.800000000003</v>
      </c>
      <c r="F37" s="15">
        <f t="shared" si="2"/>
        <v>27198</v>
      </c>
      <c r="G37" s="10">
        <v>36265.800000000003</v>
      </c>
      <c r="H37" s="5">
        <v>27198</v>
      </c>
      <c r="I37" s="14">
        <f t="shared" si="3"/>
        <v>241692.7</v>
      </c>
      <c r="J37" s="15">
        <f t="shared" si="4"/>
        <v>200240.04772</v>
      </c>
      <c r="K37" s="10">
        <v>15654.8</v>
      </c>
      <c r="L37" s="5">
        <v>10110.374039999999</v>
      </c>
      <c r="M37" s="10">
        <v>0</v>
      </c>
      <c r="N37" s="5">
        <v>0</v>
      </c>
      <c r="O37" s="10">
        <v>0</v>
      </c>
      <c r="P37" s="5">
        <v>0</v>
      </c>
      <c r="Q37" s="10">
        <v>0</v>
      </c>
      <c r="R37" s="5">
        <v>0</v>
      </c>
      <c r="S37" s="10">
        <v>0</v>
      </c>
      <c r="T37" s="5">
        <v>0</v>
      </c>
      <c r="U37" s="10">
        <v>4000</v>
      </c>
      <c r="V37" s="5">
        <v>2000</v>
      </c>
      <c r="W37" s="10">
        <v>8423.5</v>
      </c>
      <c r="X37" s="5">
        <v>6739</v>
      </c>
      <c r="Y37" s="10">
        <v>204023.7</v>
      </c>
      <c r="Z37" s="5">
        <v>173420</v>
      </c>
      <c r="AA37" s="10">
        <v>9590.7000000000007</v>
      </c>
      <c r="AB37" s="5">
        <v>7970.6736799999999</v>
      </c>
      <c r="AC37" s="10">
        <v>0</v>
      </c>
      <c r="AD37" s="5">
        <v>0</v>
      </c>
      <c r="AE37" s="14">
        <f t="shared" si="5"/>
        <v>457730.39519999985</v>
      </c>
      <c r="AF37" s="15">
        <f t="shared" si="6"/>
        <v>341411.27363999997</v>
      </c>
      <c r="AG37" s="10">
        <v>895.2</v>
      </c>
      <c r="AH37" s="5">
        <v>671.4</v>
      </c>
      <c r="AI37" s="10">
        <v>101403.3</v>
      </c>
      <c r="AJ37" s="5">
        <v>76052.638599999991</v>
      </c>
      <c r="AK37" s="10">
        <v>252580.1</v>
      </c>
      <c r="AL37" s="5">
        <v>189435.14190000002</v>
      </c>
      <c r="AM37" s="10">
        <v>5212.5</v>
      </c>
      <c r="AN37" s="5">
        <v>3909.375</v>
      </c>
      <c r="AO37" s="10">
        <v>29998.1</v>
      </c>
      <c r="AP37" s="5">
        <v>25870.52</v>
      </c>
      <c r="AQ37" s="10">
        <v>5833.6</v>
      </c>
      <c r="AR37" s="5">
        <v>3850.1759999999999</v>
      </c>
      <c r="AS37" s="10">
        <v>20830.099999999999</v>
      </c>
      <c r="AT37" s="5">
        <v>13006.162</v>
      </c>
      <c r="AU37" s="10">
        <v>10078.5</v>
      </c>
      <c r="AV37" s="5">
        <v>6350.07</v>
      </c>
      <c r="AW37" s="10">
        <v>13044.1</v>
      </c>
      <c r="AX37" s="5">
        <v>9302.3140000000003</v>
      </c>
      <c r="AY37" s="10">
        <v>1715.8</v>
      </c>
      <c r="AZ37" s="5">
        <v>1287</v>
      </c>
      <c r="BA37" s="10">
        <v>240.8</v>
      </c>
      <c r="BB37" s="5">
        <v>0.11120000000000001</v>
      </c>
      <c r="BC37" s="10">
        <v>1989.3</v>
      </c>
      <c r="BD37" s="5">
        <v>1491.9749399999998</v>
      </c>
      <c r="BE37" s="10">
        <v>7411.2</v>
      </c>
      <c r="BF37" s="5">
        <v>5929</v>
      </c>
      <c r="BG37" s="10">
        <v>4.2</v>
      </c>
      <c r="BH37" s="5">
        <v>0</v>
      </c>
      <c r="BI37" s="10">
        <v>0</v>
      </c>
      <c r="BJ37" s="5">
        <v>0</v>
      </c>
      <c r="BK37" s="10">
        <v>363.3</v>
      </c>
      <c r="BL37" s="5">
        <v>272.47500000000002</v>
      </c>
      <c r="BM37" s="10">
        <v>749.6</v>
      </c>
      <c r="BN37" s="5">
        <v>562.20000000000005</v>
      </c>
      <c r="BO37" s="10">
        <v>378.6</v>
      </c>
      <c r="BP37" s="5">
        <v>283.95</v>
      </c>
      <c r="BQ37" s="10">
        <v>0</v>
      </c>
      <c r="BR37" s="5">
        <v>0</v>
      </c>
      <c r="BS37" s="10">
        <v>73.900000000000006</v>
      </c>
      <c r="BT37" s="5">
        <v>55.424999999999997</v>
      </c>
      <c r="BU37" s="10">
        <v>0.54</v>
      </c>
      <c r="BV37" s="5">
        <v>0.54</v>
      </c>
      <c r="BW37" s="10">
        <v>0</v>
      </c>
      <c r="BX37" s="5">
        <v>0</v>
      </c>
      <c r="BY37" s="10">
        <v>2598.8000000000002</v>
      </c>
      <c r="BZ37" s="5">
        <v>1949.1</v>
      </c>
      <c r="CA37" s="10">
        <v>19.2</v>
      </c>
      <c r="CB37" s="5">
        <v>0</v>
      </c>
      <c r="CC37" s="10">
        <v>816.95519999999999</v>
      </c>
      <c r="CD37" s="5">
        <v>0</v>
      </c>
      <c r="CE37" s="10">
        <v>1492.7</v>
      </c>
      <c r="CF37" s="5">
        <v>1131.7</v>
      </c>
      <c r="CG37" s="16">
        <f t="shared" si="7"/>
        <v>104038.52966999999</v>
      </c>
      <c r="CH37" s="17">
        <f t="shared" si="8"/>
        <v>98602.996979999996</v>
      </c>
      <c r="CI37" s="10">
        <v>0</v>
      </c>
      <c r="CJ37" s="5">
        <v>0</v>
      </c>
      <c r="CK37" s="10">
        <v>1489.3519999999999</v>
      </c>
      <c r="CL37" s="5">
        <v>1489.3519999999999</v>
      </c>
      <c r="CM37" s="10">
        <v>0</v>
      </c>
      <c r="CN37" s="5">
        <v>0</v>
      </c>
      <c r="CO37" s="10">
        <v>349.36439999999999</v>
      </c>
      <c r="CP37" s="5">
        <v>251.89766</v>
      </c>
      <c r="CQ37" s="10">
        <v>0</v>
      </c>
      <c r="CR37" s="5">
        <v>0</v>
      </c>
      <c r="CS37" s="10">
        <v>1358.7</v>
      </c>
      <c r="CT37" s="5">
        <v>1358.7</v>
      </c>
      <c r="CU37" s="10">
        <v>316.5</v>
      </c>
      <c r="CV37" s="5">
        <v>0</v>
      </c>
      <c r="CW37" s="10">
        <v>0</v>
      </c>
      <c r="CX37" s="5">
        <v>0</v>
      </c>
      <c r="CY37" s="10">
        <v>0</v>
      </c>
      <c r="CZ37" s="5">
        <v>0</v>
      </c>
      <c r="DA37" s="10">
        <v>0</v>
      </c>
      <c r="DB37" s="5">
        <v>0</v>
      </c>
      <c r="DC37" s="10">
        <v>0</v>
      </c>
      <c r="DD37" s="5">
        <v>0</v>
      </c>
      <c r="DE37" s="10">
        <v>2578</v>
      </c>
      <c r="DF37" s="5">
        <v>2578</v>
      </c>
      <c r="DG37" s="10">
        <v>0</v>
      </c>
      <c r="DH37" s="5">
        <v>0</v>
      </c>
      <c r="DI37" s="10">
        <v>0</v>
      </c>
      <c r="DJ37" s="5">
        <v>0</v>
      </c>
      <c r="DK37" s="10">
        <v>0</v>
      </c>
      <c r="DL37" s="5">
        <v>0</v>
      </c>
      <c r="DM37" s="10">
        <v>59.70908</v>
      </c>
      <c r="DN37" s="5">
        <v>59.70908</v>
      </c>
      <c r="DO37" s="10">
        <v>913.9</v>
      </c>
      <c r="DP37" s="5">
        <v>816</v>
      </c>
      <c r="DQ37" s="10">
        <v>381.6</v>
      </c>
      <c r="DR37" s="5">
        <v>381.6</v>
      </c>
      <c r="DS37" s="10">
        <v>0</v>
      </c>
      <c r="DT37" s="5">
        <v>0</v>
      </c>
      <c r="DU37" s="10">
        <v>0</v>
      </c>
      <c r="DV37" s="5">
        <v>0</v>
      </c>
      <c r="DW37" s="10">
        <v>0</v>
      </c>
      <c r="DX37" s="5">
        <v>0</v>
      </c>
      <c r="DY37" s="10">
        <v>2580.1741899999997</v>
      </c>
      <c r="DZ37" s="5">
        <v>2580.1741899999997</v>
      </c>
      <c r="EA37" s="10">
        <v>48558.6</v>
      </c>
      <c r="EB37" s="5">
        <v>44874.669320000001</v>
      </c>
      <c r="EC37" s="10">
        <v>4524.7</v>
      </c>
      <c r="ED37" s="5">
        <v>4366.7647300000008</v>
      </c>
      <c r="EE37" s="10">
        <v>8827.73</v>
      </c>
      <c r="EF37" s="5">
        <v>7745.93</v>
      </c>
      <c r="EG37" s="10">
        <v>7500</v>
      </c>
      <c r="EH37" s="5">
        <v>7500</v>
      </c>
      <c r="EI37" s="10">
        <v>24600.2</v>
      </c>
      <c r="EJ37" s="5">
        <v>24600.2</v>
      </c>
      <c r="EK37" s="10">
        <v>0</v>
      </c>
      <c r="EL37" s="5">
        <v>0</v>
      </c>
      <c r="EM37" s="10">
        <v>0</v>
      </c>
      <c r="EN37" s="20">
        <v>0</v>
      </c>
    </row>
    <row r="38" spans="1:144" x14ac:dyDescent="0.25">
      <c r="A38" s="12">
        <v>33</v>
      </c>
      <c r="B38" s="13" t="s">
        <v>46</v>
      </c>
      <c r="C38" s="14">
        <f t="shared" si="0"/>
        <v>508609.36354000005</v>
      </c>
      <c r="D38" s="15">
        <f t="shared" si="1"/>
        <v>401448.21312000003</v>
      </c>
      <c r="E38" s="14">
        <f t="shared" si="2"/>
        <v>0</v>
      </c>
      <c r="F38" s="15">
        <f t="shared" si="2"/>
        <v>0</v>
      </c>
      <c r="G38" s="10">
        <v>0</v>
      </c>
      <c r="H38" s="5">
        <v>0</v>
      </c>
      <c r="I38" s="14">
        <f t="shared" si="3"/>
        <v>110237.2</v>
      </c>
      <c r="J38" s="15">
        <f t="shared" si="4"/>
        <v>86255.579859999998</v>
      </c>
      <c r="K38" s="10">
        <v>10550.4</v>
      </c>
      <c r="L38" s="5">
        <v>6782.6049999999996</v>
      </c>
      <c r="M38" s="10">
        <v>0</v>
      </c>
      <c r="N38" s="5">
        <v>0</v>
      </c>
      <c r="O38" s="10">
        <v>0</v>
      </c>
      <c r="P38" s="5">
        <v>0</v>
      </c>
      <c r="Q38" s="10">
        <v>0</v>
      </c>
      <c r="R38" s="5">
        <v>0</v>
      </c>
      <c r="S38" s="10">
        <v>893.4</v>
      </c>
      <c r="T38" s="5">
        <v>893.4</v>
      </c>
      <c r="U38" s="10">
        <v>14000</v>
      </c>
      <c r="V38" s="5">
        <v>7049.3453999999992</v>
      </c>
      <c r="W38" s="10">
        <v>14871.4</v>
      </c>
      <c r="X38" s="5">
        <v>11897</v>
      </c>
      <c r="Y38" s="10">
        <v>64829.8</v>
      </c>
      <c r="Z38" s="5">
        <v>55105</v>
      </c>
      <c r="AA38" s="10">
        <v>5092.2</v>
      </c>
      <c r="AB38" s="5">
        <v>4528.2294599999996</v>
      </c>
      <c r="AC38" s="10">
        <v>0</v>
      </c>
      <c r="AD38" s="5">
        <v>0</v>
      </c>
      <c r="AE38" s="14">
        <f t="shared" si="5"/>
        <v>291831.85100000002</v>
      </c>
      <c r="AF38" s="15">
        <f t="shared" si="6"/>
        <v>222653.36956000002</v>
      </c>
      <c r="AG38" s="10">
        <v>820.1</v>
      </c>
      <c r="AH38" s="5">
        <v>615.07500000000005</v>
      </c>
      <c r="AI38" s="10">
        <v>64602.3</v>
      </c>
      <c r="AJ38" s="5">
        <v>48451.874299999996</v>
      </c>
      <c r="AK38" s="10">
        <v>174791.1</v>
      </c>
      <c r="AL38" s="5">
        <v>131093.46229999998</v>
      </c>
      <c r="AM38" s="10">
        <v>4637.1000000000004</v>
      </c>
      <c r="AN38" s="5">
        <v>3477.9</v>
      </c>
      <c r="AO38" s="10">
        <v>18280.099999999999</v>
      </c>
      <c r="AP38" s="5">
        <v>18280.099999999999</v>
      </c>
      <c r="AQ38" s="10">
        <v>3447.7</v>
      </c>
      <c r="AR38" s="5">
        <v>2275.482</v>
      </c>
      <c r="AS38" s="10">
        <v>3038.7</v>
      </c>
      <c r="AT38" s="5">
        <v>2434.7049999999999</v>
      </c>
      <c r="AU38" s="10">
        <v>1729.2</v>
      </c>
      <c r="AV38" s="5">
        <v>1228.0319999999999</v>
      </c>
      <c r="AW38" s="10">
        <v>8727.7999999999993</v>
      </c>
      <c r="AX38" s="5">
        <v>6361.8069999999998</v>
      </c>
      <c r="AY38" s="10">
        <v>969.7</v>
      </c>
      <c r="AZ38" s="5">
        <v>727.5</v>
      </c>
      <c r="BA38" s="10">
        <v>0</v>
      </c>
      <c r="BB38" s="5">
        <v>0</v>
      </c>
      <c r="BC38" s="10">
        <v>1682.6</v>
      </c>
      <c r="BD38" s="5">
        <v>1261.9499599999999</v>
      </c>
      <c r="BE38" s="10">
        <v>2075.5</v>
      </c>
      <c r="BF38" s="5">
        <v>1661</v>
      </c>
      <c r="BG38" s="10">
        <v>3.1</v>
      </c>
      <c r="BH38" s="5">
        <v>0</v>
      </c>
      <c r="BI38" s="10">
        <v>0</v>
      </c>
      <c r="BJ38" s="5">
        <v>0</v>
      </c>
      <c r="BK38" s="10">
        <v>351.2</v>
      </c>
      <c r="BL38" s="5">
        <v>263.40002000000004</v>
      </c>
      <c r="BM38" s="10">
        <v>723.3</v>
      </c>
      <c r="BN38" s="5">
        <v>542.47500000000002</v>
      </c>
      <c r="BO38" s="10">
        <v>366.6</v>
      </c>
      <c r="BP38" s="5">
        <v>274.95</v>
      </c>
      <c r="BQ38" s="10">
        <v>1188.0999999999999</v>
      </c>
      <c r="BR38" s="5">
        <v>891.07500000000005</v>
      </c>
      <c r="BS38" s="10">
        <v>67.3</v>
      </c>
      <c r="BT38" s="5">
        <v>50.475000000000001</v>
      </c>
      <c r="BU38" s="10">
        <v>0.51</v>
      </c>
      <c r="BV38" s="5">
        <v>0.51</v>
      </c>
      <c r="BW38" s="10">
        <v>0</v>
      </c>
      <c r="BX38" s="5">
        <v>0</v>
      </c>
      <c r="BY38" s="10">
        <v>2748.7</v>
      </c>
      <c r="BZ38" s="5">
        <v>2061.5250000000001</v>
      </c>
      <c r="CA38" s="10">
        <v>19.399999999999999</v>
      </c>
      <c r="CB38" s="5">
        <v>14.592000000000001</v>
      </c>
      <c r="CC38" s="10">
        <v>716.34100000000001</v>
      </c>
      <c r="CD38" s="5">
        <v>32.479999999999997</v>
      </c>
      <c r="CE38" s="10">
        <v>845.4</v>
      </c>
      <c r="CF38" s="5">
        <v>652.99997999999994</v>
      </c>
      <c r="CG38" s="16">
        <f t="shared" si="7"/>
        <v>106540.31254000001</v>
      </c>
      <c r="CH38" s="17">
        <f t="shared" si="8"/>
        <v>92539.26370000001</v>
      </c>
      <c r="CI38" s="10">
        <v>0</v>
      </c>
      <c r="CJ38" s="5">
        <v>0</v>
      </c>
      <c r="CK38" s="10">
        <v>1212.318</v>
      </c>
      <c r="CL38" s="5">
        <v>1212.318</v>
      </c>
      <c r="CM38" s="10">
        <v>36359.1</v>
      </c>
      <c r="CN38" s="5">
        <v>27269.325000000001</v>
      </c>
      <c r="CO38" s="10">
        <v>314.38670000000002</v>
      </c>
      <c r="CP38" s="5">
        <v>241.33743000000001</v>
      </c>
      <c r="CQ38" s="10">
        <v>1296.5</v>
      </c>
      <c r="CR38" s="5">
        <v>0</v>
      </c>
      <c r="CS38" s="10">
        <v>0</v>
      </c>
      <c r="CT38" s="5">
        <v>0</v>
      </c>
      <c r="CU38" s="10">
        <v>0</v>
      </c>
      <c r="CV38" s="5">
        <v>0</v>
      </c>
      <c r="CW38" s="10">
        <v>0</v>
      </c>
      <c r="CX38" s="5">
        <v>0</v>
      </c>
      <c r="CY38" s="10">
        <v>0</v>
      </c>
      <c r="CZ38" s="5">
        <v>0</v>
      </c>
      <c r="DA38" s="10">
        <v>0</v>
      </c>
      <c r="DB38" s="5">
        <v>0</v>
      </c>
      <c r="DC38" s="10">
        <v>0</v>
      </c>
      <c r="DD38" s="5">
        <v>0</v>
      </c>
      <c r="DE38" s="10">
        <v>0</v>
      </c>
      <c r="DF38" s="5">
        <v>0</v>
      </c>
      <c r="DG38" s="10">
        <v>0</v>
      </c>
      <c r="DH38" s="5">
        <v>0</v>
      </c>
      <c r="DI38" s="10">
        <v>647.29999999999995</v>
      </c>
      <c r="DJ38" s="5">
        <v>647.29999999999995</v>
      </c>
      <c r="DK38" s="10">
        <v>0</v>
      </c>
      <c r="DL38" s="5">
        <v>0</v>
      </c>
      <c r="DM38" s="10">
        <v>156.53957</v>
      </c>
      <c r="DN38" s="5">
        <v>156.53957</v>
      </c>
      <c r="DO38" s="10">
        <v>976.2</v>
      </c>
      <c r="DP38" s="5">
        <v>976.2</v>
      </c>
      <c r="DQ38" s="10">
        <v>218.8</v>
      </c>
      <c r="DR38" s="5">
        <v>218.8</v>
      </c>
      <c r="DS38" s="10">
        <v>0</v>
      </c>
      <c r="DT38" s="5">
        <v>0</v>
      </c>
      <c r="DU38" s="10">
        <v>14335.1</v>
      </c>
      <c r="DV38" s="5">
        <v>14335.1</v>
      </c>
      <c r="DW38" s="10">
        <v>0</v>
      </c>
      <c r="DX38" s="5">
        <v>0</v>
      </c>
      <c r="DY38" s="10">
        <v>4482.8582699999997</v>
      </c>
      <c r="DZ38" s="5">
        <v>4482.8582699999997</v>
      </c>
      <c r="EA38" s="10">
        <v>13016.8</v>
      </c>
      <c r="EB38" s="5">
        <v>13016.8</v>
      </c>
      <c r="EC38" s="10">
        <v>4325.8</v>
      </c>
      <c r="ED38" s="5">
        <v>4000.1754300000002</v>
      </c>
      <c r="EE38" s="10">
        <v>886.41</v>
      </c>
      <c r="EF38" s="5">
        <v>886.41</v>
      </c>
      <c r="EG38" s="10">
        <v>6000</v>
      </c>
      <c r="EH38" s="5">
        <v>6000</v>
      </c>
      <c r="EI38" s="10">
        <v>19096.099999999999</v>
      </c>
      <c r="EJ38" s="5">
        <v>19096.099999999999</v>
      </c>
      <c r="EK38" s="10">
        <v>3216.1</v>
      </c>
      <c r="EL38" s="5">
        <v>0</v>
      </c>
      <c r="EM38" s="10">
        <v>0</v>
      </c>
      <c r="EN38" s="20">
        <v>0</v>
      </c>
    </row>
    <row r="39" spans="1:144" x14ac:dyDescent="0.25">
      <c r="A39" s="12">
        <v>34</v>
      </c>
      <c r="B39" s="13" t="s">
        <v>47</v>
      </c>
      <c r="C39" s="14">
        <f t="shared" si="0"/>
        <v>651421.63805000007</v>
      </c>
      <c r="D39" s="15">
        <f t="shared" si="1"/>
        <v>526888.52037000004</v>
      </c>
      <c r="E39" s="14">
        <f t="shared" si="2"/>
        <v>67123.5</v>
      </c>
      <c r="F39" s="15">
        <f t="shared" si="2"/>
        <v>50343</v>
      </c>
      <c r="G39" s="10">
        <v>67123.5</v>
      </c>
      <c r="H39" s="5">
        <v>50343</v>
      </c>
      <c r="I39" s="14">
        <f t="shared" si="3"/>
        <v>296541.39999999997</v>
      </c>
      <c r="J39" s="15">
        <f t="shared" si="4"/>
        <v>247108.23088000002</v>
      </c>
      <c r="K39" s="10">
        <v>5181.3</v>
      </c>
      <c r="L39" s="5">
        <v>3238.4279799999999</v>
      </c>
      <c r="M39" s="10">
        <v>0</v>
      </c>
      <c r="N39" s="5">
        <v>0</v>
      </c>
      <c r="O39" s="10">
        <v>0</v>
      </c>
      <c r="P39" s="5">
        <v>0</v>
      </c>
      <c r="Q39" s="10">
        <v>0</v>
      </c>
      <c r="R39" s="5">
        <v>0</v>
      </c>
      <c r="S39" s="10">
        <v>0</v>
      </c>
      <c r="T39" s="5">
        <v>0</v>
      </c>
      <c r="U39" s="10">
        <v>0</v>
      </c>
      <c r="V39" s="5">
        <v>0</v>
      </c>
      <c r="W39" s="10">
        <v>60006.8</v>
      </c>
      <c r="X39" s="5">
        <v>48006</v>
      </c>
      <c r="Y39" s="10">
        <v>227432</v>
      </c>
      <c r="Z39" s="5">
        <v>193317</v>
      </c>
      <c r="AA39" s="10">
        <v>3921.3</v>
      </c>
      <c r="AB39" s="5">
        <v>2546.8028999999997</v>
      </c>
      <c r="AC39" s="10">
        <v>0</v>
      </c>
      <c r="AD39" s="5">
        <v>0</v>
      </c>
      <c r="AE39" s="14">
        <f t="shared" si="5"/>
        <v>219549.0013</v>
      </c>
      <c r="AF39" s="15">
        <f t="shared" si="6"/>
        <v>164342.70485000001</v>
      </c>
      <c r="AG39" s="10">
        <v>402.1</v>
      </c>
      <c r="AH39" s="5">
        <v>301.57499999999999</v>
      </c>
      <c r="AI39" s="10">
        <v>28576.5</v>
      </c>
      <c r="AJ39" s="5">
        <v>21432.523399999998</v>
      </c>
      <c r="AK39" s="10">
        <v>143520.9</v>
      </c>
      <c r="AL39" s="5">
        <v>107640.9</v>
      </c>
      <c r="AM39" s="10">
        <v>4843.5</v>
      </c>
      <c r="AN39" s="5">
        <v>3632.7</v>
      </c>
      <c r="AO39" s="10">
        <v>19686.2</v>
      </c>
      <c r="AP39" s="5">
        <v>16467.830000000002</v>
      </c>
      <c r="AQ39" s="10">
        <v>2176.9</v>
      </c>
      <c r="AR39" s="5">
        <v>1436.7539999999999</v>
      </c>
      <c r="AS39" s="10">
        <v>3945.1</v>
      </c>
      <c r="AT39" s="5">
        <v>2004.8330000000001</v>
      </c>
      <c r="AU39" s="10">
        <v>1849.8</v>
      </c>
      <c r="AV39" s="5">
        <v>1084.818</v>
      </c>
      <c r="AW39" s="10">
        <v>4885.8999999999996</v>
      </c>
      <c r="AX39" s="5">
        <v>3212.93</v>
      </c>
      <c r="AY39" s="10">
        <v>966.2</v>
      </c>
      <c r="AZ39" s="5">
        <v>724.8</v>
      </c>
      <c r="BA39" s="10">
        <v>0</v>
      </c>
      <c r="BB39" s="5">
        <v>0</v>
      </c>
      <c r="BC39" s="10">
        <v>1271.5999999999999</v>
      </c>
      <c r="BD39" s="5">
        <v>953.70001999999999</v>
      </c>
      <c r="BE39" s="10">
        <v>2247.4</v>
      </c>
      <c r="BF39" s="5">
        <v>1798</v>
      </c>
      <c r="BG39" s="10">
        <v>3.9</v>
      </c>
      <c r="BH39" s="5">
        <v>0</v>
      </c>
      <c r="BI39" s="10">
        <v>0</v>
      </c>
      <c r="BJ39" s="5">
        <v>0</v>
      </c>
      <c r="BK39" s="10">
        <v>351.2</v>
      </c>
      <c r="BL39" s="5">
        <v>263.40002000000004</v>
      </c>
      <c r="BM39" s="10">
        <v>373.8</v>
      </c>
      <c r="BN39" s="5">
        <v>280.35000000000002</v>
      </c>
      <c r="BO39" s="10">
        <v>366.6</v>
      </c>
      <c r="BP39" s="5">
        <v>274.95</v>
      </c>
      <c r="BQ39" s="10">
        <v>0</v>
      </c>
      <c r="BR39" s="5">
        <v>0</v>
      </c>
      <c r="BS39" s="10">
        <v>51.3</v>
      </c>
      <c r="BT39" s="5">
        <v>38.475000000000001</v>
      </c>
      <c r="BU39" s="10">
        <v>0.51</v>
      </c>
      <c r="BV39" s="5">
        <v>0.51</v>
      </c>
      <c r="BW39" s="10">
        <v>0</v>
      </c>
      <c r="BX39" s="5">
        <v>0</v>
      </c>
      <c r="BY39" s="10">
        <v>2598.8000000000002</v>
      </c>
      <c r="BZ39" s="5">
        <v>1949.1</v>
      </c>
      <c r="CA39" s="10">
        <v>23.7</v>
      </c>
      <c r="CB39" s="5">
        <v>23.7</v>
      </c>
      <c r="CC39" s="10">
        <v>364.19130000000001</v>
      </c>
      <c r="CD39" s="5">
        <v>16.239999999999998</v>
      </c>
      <c r="CE39" s="10">
        <v>1042.9000000000001</v>
      </c>
      <c r="CF39" s="5">
        <v>804.61641000000009</v>
      </c>
      <c r="CG39" s="16">
        <f t="shared" si="7"/>
        <v>68207.736749999996</v>
      </c>
      <c r="CH39" s="17">
        <f t="shared" si="8"/>
        <v>65094.584640000001</v>
      </c>
      <c r="CI39" s="10">
        <v>0</v>
      </c>
      <c r="CJ39" s="5">
        <v>0</v>
      </c>
      <c r="CK39" s="10">
        <v>1773.998</v>
      </c>
      <c r="CL39" s="5">
        <v>1580</v>
      </c>
      <c r="CM39" s="10">
        <v>0</v>
      </c>
      <c r="CN39" s="5">
        <v>0</v>
      </c>
      <c r="CO39" s="10">
        <v>268.64760000000001</v>
      </c>
      <c r="CP39" s="5">
        <v>203.29384999999999</v>
      </c>
      <c r="CQ39" s="10">
        <v>648.29999999999995</v>
      </c>
      <c r="CR39" s="5">
        <v>0</v>
      </c>
      <c r="CS39" s="10">
        <v>0</v>
      </c>
      <c r="CT39" s="5">
        <v>0</v>
      </c>
      <c r="CU39" s="10">
        <v>0</v>
      </c>
      <c r="CV39" s="5">
        <v>0</v>
      </c>
      <c r="CW39" s="10">
        <v>0</v>
      </c>
      <c r="CX39" s="5">
        <v>0</v>
      </c>
      <c r="CY39" s="10">
        <v>0</v>
      </c>
      <c r="CZ39" s="5">
        <v>0</v>
      </c>
      <c r="DA39" s="10">
        <v>0</v>
      </c>
      <c r="DB39" s="5">
        <v>0</v>
      </c>
      <c r="DC39" s="10">
        <v>0</v>
      </c>
      <c r="DD39" s="5">
        <v>0</v>
      </c>
      <c r="DE39" s="10">
        <v>1465</v>
      </c>
      <c r="DF39" s="5">
        <v>1465</v>
      </c>
      <c r="DG39" s="10">
        <v>0</v>
      </c>
      <c r="DH39" s="5">
        <v>0</v>
      </c>
      <c r="DI39" s="10">
        <v>1827</v>
      </c>
      <c r="DJ39" s="5">
        <v>1827</v>
      </c>
      <c r="DK39" s="10">
        <v>0</v>
      </c>
      <c r="DL39" s="5">
        <v>0</v>
      </c>
      <c r="DM39" s="10">
        <v>62.949100000000001</v>
      </c>
      <c r="DN39" s="5">
        <v>62.949100000000001</v>
      </c>
      <c r="DO39" s="10">
        <v>272.60000000000002</v>
      </c>
      <c r="DP39" s="5">
        <v>172.6</v>
      </c>
      <c r="DQ39" s="10">
        <v>0</v>
      </c>
      <c r="DR39" s="5">
        <v>0</v>
      </c>
      <c r="DS39" s="10">
        <v>0</v>
      </c>
      <c r="DT39" s="5">
        <v>0</v>
      </c>
      <c r="DU39" s="10">
        <v>0</v>
      </c>
      <c r="DV39" s="5">
        <v>0</v>
      </c>
      <c r="DW39" s="10">
        <v>0</v>
      </c>
      <c r="DX39" s="5">
        <v>0</v>
      </c>
      <c r="DY39" s="10">
        <v>1308.7520500000001</v>
      </c>
      <c r="DZ39" s="5">
        <v>1308.7520500000001</v>
      </c>
      <c r="EA39" s="10">
        <v>24675.599999999999</v>
      </c>
      <c r="EB39" s="5">
        <v>24675.599999999999</v>
      </c>
      <c r="EC39" s="10">
        <v>6948.7</v>
      </c>
      <c r="ED39" s="5">
        <v>4900.4896399999998</v>
      </c>
      <c r="EE39" s="10">
        <v>7437.99</v>
      </c>
      <c r="EF39" s="5">
        <v>7380.7</v>
      </c>
      <c r="EG39" s="10">
        <v>7500</v>
      </c>
      <c r="EH39" s="5">
        <v>7500</v>
      </c>
      <c r="EI39" s="10">
        <v>13900.7</v>
      </c>
      <c r="EJ39" s="5">
        <v>13900.7</v>
      </c>
      <c r="EK39" s="10">
        <v>117.5</v>
      </c>
      <c r="EL39" s="5">
        <v>117.5</v>
      </c>
      <c r="EM39" s="10">
        <v>0</v>
      </c>
      <c r="EN39" s="20">
        <v>0</v>
      </c>
    </row>
    <row r="40" spans="1:144" x14ac:dyDescent="0.25">
      <c r="A40" s="12">
        <v>35</v>
      </c>
      <c r="B40" s="13" t="s">
        <v>48</v>
      </c>
      <c r="C40" s="14">
        <f t="shared" si="0"/>
        <v>885384.87628000008</v>
      </c>
      <c r="D40" s="15">
        <f t="shared" si="1"/>
        <v>699967.31307000003</v>
      </c>
      <c r="E40" s="14">
        <f t="shared" si="2"/>
        <v>6570.3</v>
      </c>
      <c r="F40" s="15">
        <f t="shared" si="2"/>
        <v>4929</v>
      </c>
      <c r="G40" s="10">
        <v>6570.3</v>
      </c>
      <c r="H40" s="5">
        <v>4929</v>
      </c>
      <c r="I40" s="14">
        <f t="shared" si="3"/>
        <v>476043.03950999997</v>
      </c>
      <c r="J40" s="15">
        <f t="shared" si="4"/>
        <v>389597.46703</v>
      </c>
      <c r="K40" s="10">
        <v>9943.1</v>
      </c>
      <c r="L40" s="5">
        <v>6421.5770300000004</v>
      </c>
      <c r="M40" s="10">
        <v>0</v>
      </c>
      <c r="N40" s="5">
        <v>0</v>
      </c>
      <c r="O40" s="10">
        <v>0</v>
      </c>
      <c r="P40" s="5">
        <v>0</v>
      </c>
      <c r="Q40" s="10">
        <v>0</v>
      </c>
      <c r="R40" s="5">
        <v>0</v>
      </c>
      <c r="S40" s="10">
        <v>0</v>
      </c>
      <c r="T40" s="5">
        <v>0</v>
      </c>
      <c r="U40" s="10">
        <v>19288.839509999998</v>
      </c>
      <c r="V40" s="5">
        <v>6000</v>
      </c>
      <c r="W40" s="10">
        <v>30048.1</v>
      </c>
      <c r="X40" s="5">
        <v>24038</v>
      </c>
      <c r="Y40" s="10">
        <v>409360.3</v>
      </c>
      <c r="Z40" s="5">
        <v>347956</v>
      </c>
      <c r="AA40" s="10">
        <v>7402.7</v>
      </c>
      <c r="AB40" s="5">
        <v>5181.8900000000003</v>
      </c>
      <c r="AC40" s="10">
        <v>0</v>
      </c>
      <c r="AD40" s="5">
        <v>0</v>
      </c>
      <c r="AE40" s="14">
        <f t="shared" si="5"/>
        <v>319448.81550000014</v>
      </c>
      <c r="AF40" s="15">
        <f t="shared" si="6"/>
        <v>240588.84902000002</v>
      </c>
      <c r="AG40" s="10">
        <v>502.8</v>
      </c>
      <c r="AH40" s="5">
        <v>377.1</v>
      </c>
      <c r="AI40" s="10">
        <v>86565</v>
      </c>
      <c r="AJ40" s="5">
        <v>64923.897299999997</v>
      </c>
      <c r="AK40" s="10">
        <v>183225.7</v>
      </c>
      <c r="AL40" s="5">
        <v>137419.4467</v>
      </c>
      <c r="AM40" s="10">
        <v>4952.3999999999996</v>
      </c>
      <c r="AN40" s="5">
        <v>3714.3</v>
      </c>
      <c r="AO40" s="10">
        <v>23045.4</v>
      </c>
      <c r="AP40" s="5">
        <v>19940.23</v>
      </c>
      <c r="AQ40" s="10">
        <v>3405.9</v>
      </c>
      <c r="AR40" s="5">
        <v>2247.8939999999998</v>
      </c>
      <c r="AS40" s="10">
        <v>3038.7</v>
      </c>
      <c r="AT40" s="5">
        <v>2222.5479999999998</v>
      </c>
      <c r="AU40" s="10">
        <v>1947.2</v>
      </c>
      <c r="AV40" s="5">
        <v>1371.701</v>
      </c>
      <c r="AW40" s="10">
        <v>2814.2</v>
      </c>
      <c r="AX40" s="5">
        <v>1208.7919999999999</v>
      </c>
      <c r="AY40" s="10">
        <v>975.9</v>
      </c>
      <c r="AZ40" s="5">
        <v>732</v>
      </c>
      <c r="BA40" s="10">
        <v>139.1</v>
      </c>
      <c r="BB40" s="5">
        <v>0</v>
      </c>
      <c r="BC40" s="10">
        <v>686.7</v>
      </c>
      <c r="BD40" s="5">
        <v>515.02499999999998</v>
      </c>
      <c r="BE40" s="10">
        <v>2888.3</v>
      </c>
      <c r="BF40" s="5">
        <v>2310</v>
      </c>
      <c r="BG40" s="10">
        <v>2.9</v>
      </c>
      <c r="BH40" s="5">
        <v>0</v>
      </c>
      <c r="BI40" s="10">
        <v>0</v>
      </c>
      <c r="BJ40" s="5">
        <v>0</v>
      </c>
      <c r="BK40" s="10">
        <v>351.2</v>
      </c>
      <c r="BL40" s="5">
        <v>263.40002000000004</v>
      </c>
      <c r="BM40" s="10">
        <v>723.1</v>
      </c>
      <c r="BN40" s="5">
        <v>542.32500000000005</v>
      </c>
      <c r="BO40" s="10">
        <v>366.6</v>
      </c>
      <c r="BP40" s="5">
        <v>274.95</v>
      </c>
      <c r="BQ40" s="10">
        <v>0</v>
      </c>
      <c r="BR40" s="5">
        <v>0</v>
      </c>
      <c r="BS40" s="10">
        <v>51.2</v>
      </c>
      <c r="BT40" s="5">
        <v>38.4</v>
      </c>
      <c r="BU40" s="10">
        <v>0.51</v>
      </c>
      <c r="BV40" s="5">
        <v>0.51</v>
      </c>
      <c r="BW40" s="10">
        <v>0</v>
      </c>
      <c r="BX40" s="5">
        <v>0</v>
      </c>
      <c r="BY40" s="10">
        <v>2049</v>
      </c>
      <c r="BZ40" s="5">
        <v>1536.75</v>
      </c>
      <c r="CA40" s="10">
        <v>18.7</v>
      </c>
      <c r="CB40" s="5">
        <v>18.7</v>
      </c>
      <c r="CC40" s="10">
        <v>464.80549999999999</v>
      </c>
      <c r="CD40" s="5">
        <v>20.88</v>
      </c>
      <c r="CE40" s="10">
        <v>1233.5</v>
      </c>
      <c r="CF40" s="5">
        <v>910</v>
      </c>
      <c r="CG40" s="16">
        <f t="shared" si="7"/>
        <v>83322.721270000009</v>
      </c>
      <c r="CH40" s="17">
        <f t="shared" si="8"/>
        <v>64851.997020000003</v>
      </c>
      <c r="CI40" s="10">
        <v>0</v>
      </c>
      <c r="CJ40" s="5">
        <v>0</v>
      </c>
      <c r="CK40" s="10">
        <v>6265.9920000000002</v>
      </c>
      <c r="CL40" s="5">
        <v>6265.9920000000002</v>
      </c>
      <c r="CM40" s="10">
        <v>0</v>
      </c>
      <c r="CN40" s="5">
        <v>0</v>
      </c>
      <c r="CO40" s="10">
        <v>1544.885</v>
      </c>
      <c r="CP40" s="5">
        <v>1158.6637499999999</v>
      </c>
      <c r="CQ40" s="10">
        <v>0</v>
      </c>
      <c r="CR40" s="5">
        <v>0</v>
      </c>
      <c r="CS40" s="10">
        <v>792.6</v>
      </c>
      <c r="CT40" s="5">
        <v>792.6</v>
      </c>
      <c r="CU40" s="10">
        <v>0</v>
      </c>
      <c r="CV40" s="5">
        <v>0</v>
      </c>
      <c r="CW40" s="10">
        <v>0</v>
      </c>
      <c r="CX40" s="5">
        <v>0</v>
      </c>
      <c r="CY40" s="10">
        <v>0</v>
      </c>
      <c r="CZ40" s="5">
        <v>0</v>
      </c>
      <c r="DA40" s="10">
        <v>0</v>
      </c>
      <c r="DB40" s="5">
        <v>0</v>
      </c>
      <c r="DC40" s="10">
        <v>0</v>
      </c>
      <c r="DD40" s="5">
        <v>0</v>
      </c>
      <c r="DE40" s="10">
        <v>0</v>
      </c>
      <c r="DF40" s="5">
        <v>0</v>
      </c>
      <c r="DG40" s="10">
        <v>0</v>
      </c>
      <c r="DH40" s="5">
        <v>0</v>
      </c>
      <c r="DI40" s="10">
        <v>1461.6</v>
      </c>
      <c r="DJ40" s="5">
        <v>1461.6</v>
      </c>
      <c r="DK40" s="10">
        <v>0</v>
      </c>
      <c r="DL40" s="5">
        <v>0</v>
      </c>
      <c r="DM40" s="10">
        <v>438.07016999999996</v>
      </c>
      <c r="DN40" s="5">
        <v>438.07016999999996</v>
      </c>
      <c r="DO40" s="10">
        <v>836.2</v>
      </c>
      <c r="DP40" s="5">
        <v>554.1</v>
      </c>
      <c r="DQ40" s="10">
        <v>396.9</v>
      </c>
      <c r="DR40" s="5">
        <v>396.9</v>
      </c>
      <c r="DS40" s="10">
        <v>0</v>
      </c>
      <c r="DT40" s="5">
        <v>0</v>
      </c>
      <c r="DU40" s="10">
        <v>0</v>
      </c>
      <c r="DV40" s="5">
        <v>0</v>
      </c>
      <c r="DW40" s="10">
        <v>0</v>
      </c>
      <c r="DX40" s="5">
        <v>0</v>
      </c>
      <c r="DY40" s="10">
        <v>2307.4041000000002</v>
      </c>
      <c r="DZ40" s="5">
        <v>2307.4041000000002</v>
      </c>
      <c r="EA40" s="10">
        <v>35149.64</v>
      </c>
      <c r="EB40" s="5">
        <v>18187.966</v>
      </c>
      <c r="EC40" s="10">
        <v>6326.6</v>
      </c>
      <c r="ED40" s="5">
        <v>5485.8710000000001</v>
      </c>
      <c r="EE40" s="10">
        <v>272.43</v>
      </c>
      <c r="EF40" s="5">
        <v>272.43</v>
      </c>
      <c r="EG40" s="10">
        <v>6000</v>
      </c>
      <c r="EH40" s="5">
        <v>6000</v>
      </c>
      <c r="EI40" s="10">
        <v>21530.400000000001</v>
      </c>
      <c r="EJ40" s="5">
        <v>21530.400000000001</v>
      </c>
      <c r="EK40" s="10">
        <v>0</v>
      </c>
      <c r="EL40" s="5">
        <v>0</v>
      </c>
      <c r="EM40" s="10">
        <v>0</v>
      </c>
      <c r="EN40" s="20">
        <v>0</v>
      </c>
    </row>
    <row r="41" spans="1:144" x14ac:dyDescent="0.25">
      <c r="A41" s="12">
        <v>36</v>
      </c>
      <c r="B41" s="13" t="s">
        <v>49</v>
      </c>
      <c r="C41" s="14">
        <f t="shared" si="0"/>
        <v>613871.56426000001</v>
      </c>
      <c r="D41" s="15">
        <f t="shared" si="1"/>
        <v>481272.00137000001</v>
      </c>
      <c r="E41" s="14">
        <f t="shared" si="2"/>
        <v>0</v>
      </c>
      <c r="F41" s="15">
        <f t="shared" si="2"/>
        <v>0</v>
      </c>
      <c r="G41" s="10">
        <v>0</v>
      </c>
      <c r="H41" s="5">
        <v>0</v>
      </c>
      <c r="I41" s="14">
        <f t="shared" si="3"/>
        <v>236038.1</v>
      </c>
      <c r="J41" s="15">
        <f t="shared" si="4"/>
        <v>186543.22388999999</v>
      </c>
      <c r="K41" s="10">
        <v>10425.1</v>
      </c>
      <c r="L41" s="5">
        <v>6732.88</v>
      </c>
      <c r="M41" s="10">
        <v>0</v>
      </c>
      <c r="N41" s="5">
        <v>0</v>
      </c>
      <c r="O41" s="10">
        <v>0</v>
      </c>
      <c r="P41" s="5">
        <v>0</v>
      </c>
      <c r="Q41" s="10">
        <v>0</v>
      </c>
      <c r="R41" s="5">
        <v>0</v>
      </c>
      <c r="S41" s="10">
        <v>0</v>
      </c>
      <c r="T41" s="5">
        <v>0</v>
      </c>
      <c r="U41" s="10">
        <v>8000</v>
      </c>
      <c r="V41" s="5">
        <v>0</v>
      </c>
      <c r="W41" s="10">
        <v>47275</v>
      </c>
      <c r="X41" s="5">
        <v>37821</v>
      </c>
      <c r="Y41" s="10">
        <v>162884.20000000001</v>
      </c>
      <c r="Z41" s="5">
        <v>138451</v>
      </c>
      <c r="AA41" s="10">
        <v>7453.8</v>
      </c>
      <c r="AB41" s="5">
        <v>3538.3438900000001</v>
      </c>
      <c r="AC41" s="10">
        <v>0</v>
      </c>
      <c r="AD41" s="5">
        <v>0</v>
      </c>
      <c r="AE41" s="14">
        <f t="shared" si="5"/>
        <v>320665.6226</v>
      </c>
      <c r="AF41" s="15">
        <f t="shared" si="6"/>
        <v>243439.96372000003</v>
      </c>
      <c r="AG41" s="10">
        <v>559.5</v>
      </c>
      <c r="AH41" s="5">
        <v>419.625</v>
      </c>
      <c r="AI41" s="10">
        <v>63844.6</v>
      </c>
      <c r="AJ41" s="5">
        <v>47883.583399999996</v>
      </c>
      <c r="AK41" s="10">
        <v>192559.3</v>
      </c>
      <c r="AL41" s="5">
        <v>144419.63130000001</v>
      </c>
      <c r="AM41" s="10">
        <v>4790.8999999999996</v>
      </c>
      <c r="AN41" s="5">
        <v>3593.4</v>
      </c>
      <c r="AO41" s="10">
        <v>22732.9</v>
      </c>
      <c r="AP41" s="5">
        <v>19486</v>
      </c>
      <c r="AQ41" s="10">
        <v>3598.1</v>
      </c>
      <c r="AR41" s="5">
        <v>2374.7460000000001</v>
      </c>
      <c r="AS41" s="10">
        <v>9634.1</v>
      </c>
      <c r="AT41" s="5">
        <v>7507.6450000000004</v>
      </c>
      <c r="AU41" s="10">
        <v>4678.7</v>
      </c>
      <c r="AV41" s="5">
        <v>3740.6559999999999</v>
      </c>
      <c r="AW41" s="10">
        <v>7389.5</v>
      </c>
      <c r="AX41" s="5">
        <v>6040.0420000000004</v>
      </c>
      <c r="AY41" s="10">
        <v>989.3</v>
      </c>
      <c r="AZ41" s="5">
        <v>742.2</v>
      </c>
      <c r="BA41" s="10">
        <v>0</v>
      </c>
      <c r="BB41" s="5">
        <v>0</v>
      </c>
      <c r="BC41" s="10">
        <v>416.1</v>
      </c>
      <c r="BD41" s="5">
        <v>312.07499999999999</v>
      </c>
      <c r="BE41" s="10">
        <v>3208.7</v>
      </c>
      <c r="BF41" s="5">
        <v>2567</v>
      </c>
      <c r="BG41" s="10">
        <v>3.4</v>
      </c>
      <c r="BH41" s="5">
        <v>0</v>
      </c>
      <c r="BI41" s="10">
        <v>0</v>
      </c>
      <c r="BJ41" s="5">
        <v>0</v>
      </c>
      <c r="BK41" s="10">
        <v>351.2</v>
      </c>
      <c r="BL41" s="5">
        <v>263.40002000000004</v>
      </c>
      <c r="BM41" s="10">
        <v>723.1</v>
      </c>
      <c r="BN41" s="5">
        <v>542.32500000000005</v>
      </c>
      <c r="BO41" s="10">
        <v>366.6</v>
      </c>
      <c r="BP41" s="5">
        <v>274.95</v>
      </c>
      <c r="BQ41" s="10">
        <v>0</v>
      </c>
      <c r="BR41" s="5">
        <v>0</v>
      </c>
      <c r="BS41" s="10">
        <v>72.2</v>
      </c>
      <c r="BT41" s="5">
        <v>54.15</v>
      </c>
      <c r="BU41" s="10">
        <v>0.51</v>
      </c>
      <c r="BV41" s="5">
        <v>0.51</v>
      </c>
      <c r="BW41" s="10">
        <v>0</v>
      </c>
      <c r="BX41" s="5">
        <v>0</v>
      </c>
      <c r="BY41" s="10">
        <v>2848.7</v>
      </c>
      <c r="BZ41" s="5">
        <v>2136.5250000000001</v>
      </c>
      <c r="CA41" s="10">
        <v>16.7</v>
      </c>
      <c r="CB41" s="5">
        <v>16.7</v>
      </c>
      <c r="CC41" s="10">
        <v>515.11259999999993</v>
      </c>
      <c r="CD41" s="5">
        <v>0</v>
      </c>
      <c r="CE41" s="10">
        <v>1366.4</v>
      </c>
      <c r="CF41" s="5">
        <v>1064.8</v>
      </c>
      <c r="CG41" s="16">
        <f t="shared" si="7"/>
        <v>57167.841659999998</v>
      </c>
      <c r="CH41" s="17">
        <f t="shared" si="8"/>
        <v>51288.813760000005</v>
      </c>
      <c r="CI41" s="10">
        <v>0</v>
      </c>
      <c r="CJ41" s="5">
        <v>0</v>
      </c>
      <c r="CK41" s="10">
        <v>1583.316</v>
      </c>
      <c r="CL41" s="5">
        <v>1583.316</v>
      </c>
      <c r="CM41" s="10">
        <v>0</v>
      </c>
      <c r="CN41" s="5">
        <v>0</v>
      </c>
      <c r="CO41" s="10">
        <v>305.21607999999998</v>
      </c>
      <c r="CP41" s="5">
        <v>231.44347000000002</v>
      </c>
      <c r="CQ41" s="10">
        <v>324.10000000000002</v>
      </c>
      <c r="CR41" s="5">
        <v>0</v>
      </c>
      <c r="CS41" s="10">
        <v>0</v>
      </c>
      <c r="CT41" s="5">
        <v>0</v>
      </c>
      <c r="CU41" s="10">
        <v>208.3</v>
      </c>
      <c r="CV41" s="5">
        <v>0</v>
      </c>
      <c r="CW41" s="10">
        <v>0</v>
      </c>
      <c r="CX41" s="5">
        <v>0</v>
      </c>
      <c r="CY41" s="10">
        <v>0</v>
      </c>
      <c r="CZ41" s="5">
        <v>0</v>
      </c>
      <c r="DA41" s="10">
        <v>0</v>
      </c>
      <c r="DB41" s="5">
        <v>0</v>
      </c>
      <c r="DC41" s="10">
        <v>0</v>
      </c>
      <c r="DD41" s="5">
        <v>0</v>
      </c>
      <c r="DE41" s="10">
        <v>160</v>
      </c>
      <c r="DF41" s="5">
        <v>160</v>
      </c>
      <c r="DG41" s="10">
        <v>0</v>
      </c>
      <c r="DH41" s="5">
        <v>0</v>
      </c>
      <c r="DI41" s="10">
        <v>1461.6</v>
      </c>
      <c r="DJ41" s="5">
        <v>1461.6</v>
      </c>
      <c r="DK41" s="10">
        <v>0</v>
      </c>
      <c r="DL41" s="5">
        <v>0</v>
      </c>
      <c r="DM41" s="10">
        <v>0</v>
      </c>
      <c r="DN41" s="5">
        <v>0</v>
      </c>
      <c r="DO41" s="10">
        <v>851</v>
      </c>
      <c r="DP41" s="5">
        <v>507.3</v>
      </c>
      <c r="DQ41" s="10">
        <v>183.2</v>
      </c>
      <c r="DR41" s="5">
        <v>0</v>
      </c>
      <c r="DS41" s="10">
        <v>0</v>
      </c>
      <c r="DT41" s="5">
        <v>0</v>
      </c>
      <c r="DU41" s="10">
        <v>0</v>
      </c>
      <c r="DV41" s="5">
        <v>0</v>
      </c>
      <c r="DW41" s="10">
        <v>0</v>
      </c>
      <c r="DX41" s="5">
        <v>0</v>
      </c>
      <c r="DY41" s="10">
        <v>909.54958000000011</v>
      </c>
      <c r="DZ41" s="5">
        <v>909.54958000000011</v>
      </c>
      <c r="EA41" s="10">
        <v>13954.88</v>
      </c>
      <c r="EB41" s="5">
        <v>9473.5444000000007</v>
      </c>
      <c r="EC41" s="10">
        <v>6487.3</v>
      </c>
      <c r="ED41" s="5">
        <v>6222.7043300000005</v>
      </c>
      <c r="EE41" s="10">
        <v>4734.9799999999996</v>
      </c>
      <c r="EF41" s="5">
        <v>4734.9559800000006</v>
      </c>
      <c r="EG41" s="10">
        <v>8000</v>
      </c>
      <c r="EH41" s="5">
        <v>8000</v>
      </c>
      <c r="EI41" s="10">
        <v>18004.400000000001</v>
      </c>
      <c r="EJ41" s="5">
        <v>18004.400000000001</v>
      </c>
      <c r="EK41" s="10">
        <v>0</v>
      </c>
      <c r="EL41" s="5">
        <v>0</v>
      </c>
      <c r="EM41" s="10">
        <v>0</v>
      </c>
      <c r="EN41" s="20">
        <v>0</v>
      </c>
    </row>
    <row r="42" spans="1:144" x14ac:dyDescent="0.25">
      <c r="A42" s="12">
        <v>37</v>
      </c>
      <c r="B42" s="13" t="s">
        <v>50</v>
      </c>
      <c r="C42" s="14">
        <f t="shared" si="0"/>
        <v>546260.58230000001</v>
      </c>
      <c r="D42" s="15">
        <f t="shared" si="1"/>
        <v>437260.18482000002</v>
      </c>
      <c r="E42" s="14">
        <f t="shared" si="2"/>
        <v>17953.099999999999</v>
      </c>
      <c r="F42" s="15">
        <f t="shared" si="2"/>
        <v>13464</v>
      </c>
      <c r="G42" s="10">
        <v>17953.099999999999</v>
      </c>
      <c r="H42" s="5">
        <v>13464</v>
      </c>
      <c r="I42" s="14">
        <f t="shared" si="3"/>
        <v>308377.19753</v>
      </c>
      <c r="J42" s="15">
        <f t="shared" si="4"/>
        <v>255296.01101000002</v>
      </c>
      <c r="K42" s="10">
        <v>4028.7</v>
      </c>
      <c r="L42" s="5">
        <v>2516.6109999999999</v>
      </c>
      <c r="M42" s="10">
        <v>0</v>
      </c>
      <c r="N42" s="5">
        <v>0</v>
      </c>
      <c r="O42" s="10">
        <v>0</v>
      </c>
      <c r="P42" s="5">
        <v>0</v>
      </c>
      <c r="Q42" s="10">
        <v>0</v>
      </c>
      <c r="R42" s="5">
        <v>0</v>
      </c>
      <c r="S42" s="10">
        <v>0</v>
      </c>
      <c r="T42" s="5">
        <v>0</v>
      </c>
      <c r="U42" s="10">
        <v>7771.1975300000004</v>
      </c>
      <c r="V42" s="5">
        <v>3868.7000099999996</v>
      </c>
      <c r="W42" s="10">
        <v>45428.9</v>
      </c>
      <c r="X42" s="5">
        <v>36343</v>
      </c>
      <c r="Y42" s="10">
        <v>245091.7</v>
      </c>
      <c r="Z42" s="5">
        <v>208328</v>
      </c>
      <c r="AA42" s="10">
        <v>6056.7</v>
      </c>
      <c r="AB42" s="5">
        <v>4239.7</v>
      </c>
      <c r="AC42" s="10">
        <v>0</v>
      </c>
      <c r="AD42" s="5">
        <v>0</v>
      </c>
      <c r="AE42" s="14">
        <f t="shared" si="5"/>
        <v>174094.89419999998</v>
      </c>
      <c r="AF42" s="15">
        <f t="shared" si="6"/>
        <v>126433.16053000001</v>
      </c>
      <c r="AG42" s="10">
        <v>302.39999999999998</v>
      </c>
      <c r="AH42" s="5">
        <v>226.8</v>
      </c>
      <c r="AI42" s="10">
        <v>26246.799999999999</v>
      </c>
      <c r="AJ42" s="5">
        <v>19685.1957</v>
      </c>
      <c r="AK42" s="10">
        <v>95451.8</v>
      </c>
      <c r="AL42" s="5">
        <v>71588.9807</v>
      </c>
      <c r="AM42" s="10">
        <v>4412.3</v>
      </c>
      <c r="AN42" s="5">
        <v>3309.3</v>
      </c>
      <c r="AO42" s="10">
        <v>12733.6</v>
      </c>
      <c r="AP42" s="5">
        <v>10914.08</v>
      </c>
      <c r="AQ42" s="10">
        <v>1551.6</v>
      </c>
      <c r="AR42" s="5">
        <v>1024.056</v>
      </c>
      <c r="AS42" s="10">
        <v>10790.3</v>
      </c>
      <c r="AT42" s="5">
        <v>5853.9859999999999</v>
      </c>
      <c r="AU42" s="10">
        <v>4887.8999999999996</v>
      </c>
      <c r="AV42" s="5">
        <v>2672.2429999999999</v>
      </c>
      <c r="AW42" s="10">
        <v>9737.2999999999993</v>
      </c>
      <c r="AX42" s="5">
        <v>5403.58</v>
      </c>
      <c r="AY42" s="10">
        <v>998.6</v>
      </c>
      <c r="AZ42" s="5">
        <v>749.1</v>
      </c>
      <c r="BA42" s="10">
        <v>0</v>
      </c>
      <c r="BB42" s="5">
        <v>0</v>
      </c>
      <c r="BC42" s="10">
        <v>637.9</v>
      </c>
      <c r="BD42" s="5">
        <v>478.40697999999998</v>
      </c>
      <c r="BE42" s="10">
        <v>2053.9</v>
      </c>
      <c r="BF42" s="5">
        <v>1644</v>
      </c>
      <c r="BG42" s="10">
        <v>2.5</v>
      </c>
      <c r="BH42" s="5">
        <v>0</v>
      </c>
      <c r="BI42" s="10">
        <v>0</v>
      </c>
      <c r="BJ42" s="5">
        <v>0</v>
      </c>
      <c r="BK42" s="10">
        <v>351.2</v>
      </c>
      <c r="BL42" s="5">
        <v>263.40002000000004</v>
      </c>
      <c r="BM42" s="10">
        <v>373.8</v>
      </c>
      <c r="BN42" s="5">
        <v>280.35000000000002</v>
      </c>
      <c r="BO42" s="10">
        <v>366.6</v>
      </c>
      <c r="BP42" s="5">
        <v>274.95</v>
      </c>
      <c r="BQ42" s="10">
        <v>0</v>
      </c>
      <c r="BR42" s="5">
        <v>0</v>
      </c>
      <c r="BS42" s="10">
        <v>81.8</v>
      </c>
      <c r="BT42" s="5">
        <v>61.35</v>
      </c>
      <c r="BU42" s="10">
        <v>0.51</v>
      </c>
      <c r="BV42" s="5">
        <v>0.51</v>
      </c>
      <c r="BW42" s="10">
        <v>0</v>
      </c>
      <c r="BX42" s="5">
        <v>0</v>
      </c>
      <c r="BY42" s="10">
        <v>2099.1</v>
      </c>
      <c r="BZ42" s="5">
        <v>1574.325</v>
      </c>
      <c r="CA42" s="10">
        <v>20.5</v>
      </c>
      <c r="CB42" s="5">
        <v>10.9</v>
      </c>
      <c r="CC42" s="10">
        <v>313.88420000000002</v>
      </c>
      <c r="CD42" s="5">
        <v>0</v>
      </c>
      <c r="CE42" s="10">
        <v>680.6</v>
      </c>
      <c r="CF42" s="5">
        <v>417.64713</v>
      </c>
      <c r="CG42" s="16">
        <f t="shared" si="7"/>
        <v>45835.390570000003</v>
      </c>
      <c r="CH42" s="17">
        <f t="shared" si="8"/>
        <v>42067.013279999999</v>
      </c>
      <c r="CI42" s="10">
        <v>0</v>
      </c>
      <c r="CJ42" s="5">
        <v>0</v>
      </c>
      <c r="CK42" s="10">
        <v>539.51400000000001</v>
      </c>
      <c r="CL42" s="5">
        <v>539.51400000000001</v>
      </c>
      <c r="CM42" s="10">
        <v>0</v>
      </c>
      <c r="CN42" s="5">
        <v>0</v>
      </c>
      <c r="CO42" s="10">
        <v>120.58724000000001</v>
      </c>
      <c r="CP42" s="5">
        <v>91.886949999999999</v>
      </c>
      <c r="CQ42" s="10">
        <v>0</v>
      </c>
      <c r="CR42" s="5">
        <v>0</v>
      </c>
      <c r="CS42" s="10">
        <v>0</v>
      </c>
      <c r="CT42" s="5">
        <v>0</v>
      </c>
      <c r="CU42" s="10">
        <v>0</v>
      </c>
      <c r="CV42" s="5">
        <v>0</v>
      </c>
      <c r="CW42" s="10">
        <v>0</v>
      </c>
      <c r="CX42" s="5">
        <v>0</v>
      </c>
      <c r="CY42" s="10">
        <v>0</v>
      </c>
      <c r="CZ42" s="5">
        <v>0</v>
      </c>
      <c r="DA42" s="10">
        <v>0</v>
      </c>
      <c r="DB42" s="5">
        <v>0</v>
      </c>
      <c r="DC42" s="10">
        <v>0</v>
      </c>
      <c r="DD42" s="5">
        <v>0</v>
      </c>
      <c r="DE42" s="10">
        <v>448</v>
      </c>
      <c r="DF42" s="5">
        <v>448</v>
      </c>
      <c r="DG42" s="10">
        <v>0</v>
      </c>
      <c r="DH42" s="5">
        <v>0</v>
      </c>
      <c r="DI42" s="10">
        <v>0</v>
      </c>
      <c r="DJ42" s="5">
        <v>0</v>
      </c>
      <c r="DK42" s="10">
        <v>0</v>
      </c>
      <c r="DL42" s="5">
        <v>0</v>
      </c>
      <c r="DM42" s="10">
        <v>4.5649199999999999</v>
      </c>
      <c r="DN42" s="5">
        <v>4.5649199999999999</v>
      </c>
      <c r="DO42" s="10">
        <v>180.9</v>
      </c>
      <c r="DP42" s="5">
        <v>180.9</v>
      </c>
      <c r="DQ42" s="10">
        <v>432.5</v>
      </c>
      <c r="DR42" s="5">
        <v>234.048</v>
      </c>
      <c r="DS42" s="10">
        <v>0</v>
      </c>
      <c r="DT42" s="5">
        <v>0</v>
      </c>
      <c r="DU42" s="10">
        <v>0</v>
      </c>
      <c r="DV42" s="5">
        <v>0</v>
      </c>
      <c r="DW42" s="10">
        <v>12964.9</v>
      </c>
      <c r="DX42" s="5">
        <v>9723.6749999999993</v>
      </c>
      <c r="DY42" s="10">
        <v>809.48517000000004</v>
      </c>
      <c r="DZ42" s="5">
        <v>809.48517000000004</v>
      </c>
      <c r="EA42" s="10">
        <v>10333.70924</v>
      </c>
      <c r="EB42" s="5">
        <v>10333.70924</v>
      </c>
      <c r="EC42" s="10">
        <v>6142.6</v>
      </c>
      <c r="ED42" s="5">
        <v>5842.6</v>
      </c>
      <c r="EE42" s="10">
        <v>36.43</v>
      </c>
      <c r="EF42" s="5">
        <v>36.43</v>
      </c>
      <c r="EG42" s="10">
        <v>4500</v>
      </c>
      <c r="EH42" s="5">
        <v>4500</v>
      </c>
      <c r="EI42" s="10">
        <v>9322.2000000000007</v>
      </c>
      <c r="EJ42" s="5">
        <v>9322.2000000000007</v>
      </c>
      <c r="EK42" s="10">
        <v>0</v>
      </c>
      <c r="EL42" s="5">
        <v>0</v>
      </c>
      <c r="EM42" s="10">
        <v>0</v>
      </c>
      <c r="EN42" s="20">
        <v>0</v>
      </c>
    </row>
    <row r="43" spans="1:144" x14ac:dyDescent="0.25">
      <c r="A43" s="12">
        <v>38</v>
      </c>
      <c r="B43" s="13" t="s">
        <v>51</v>
      </c>
      <c r="C43" s="14">
        <f t="shared" si="0"/>
        <v>563244.70412999997</v>
      </c>
      <c r="D43" s="15">
        <f t="shared" si="1"/>
        <v>446566.28012000001</v>
      </c>
      <c r="E43" s="14">
        <f t="shared" si="2"/>
        <v>31173</v>
      </c>
      <c r="F43" s="15">
        <f t="shared" si="2"/>
        <v>23379</v>
      </c>
      <c r="G43" s="10">
        <v>31173</v>
      </c>
      <c r="H43" s="5">
        <v>23379</v>
      </c>
      <c r="I43" s="14">
        <f t="shared" si="3"/>
        <v>282066.7</v>
      </c>
      <c r="J43" s="15">
        <f t="shared" si="4"/>
        <v>226611.00583000001</v>
      </c>
      <c r="K43" s="10">
        <v>4520.6000000000004</v>
      </c>
      <c r="L43" s="5">
        <v>2919.5569999999998</v>
      </c>
      <c r="M43" s="10">
        <v>0</v>
      </c>
      <c r="N43" s="5">
        <v>0</v>
      </c>
      <c r="O43" s="10">
        <v>0</v>
      </c>
      <c r="P43" s="5">
        <v>0</v>
      </c>
      <c r="Q43" s="10">
        <v>0</v>
      </c>
      <c r="R43" s="5">
        <v>0</v>
      </c>
      <c r="S43" s="10">
        <v>0</v>
      </c>
      <c r="T43" s="5">
        <v>0</v>
      </c>
      <c r="U43" s="10">
        <v>19052.8</v>
      </c>
      <c r="V43" s="5">
        <v>6000</v>
      </c>
      <c r="W43" s="10">
        <v>20357.099999999999</v>
      </c>
      <c r="X43" s="5">
        <v>16285</v>
      </c>
      <c r="Y43" s="10">
        <v>232697.4</v>
      </c>
      <c r="Z43" s="5">
        <v>197792</v>
      </c>
      <c r="AA43" s="10">
        <v>5438.8</v>
      </c>
      <c r="AB43" s="5">
        <v>3614.4488300000003</v>
      </c>
      <c r="AC43" s="10">
        <v>0</v>
      </c>
      <c r="AD43" s="5">
        <v>0</v>
      </c>
      <c r="AE43" s="14">
        <f t="shared" si="5"/>
        <v>193781.30129999996</v>
      </c>
      <c r="AF43" s="15">
        <f t="shared" si="6"/>
        <v>142493.98162000004</v>
      </c>
      <c r="AG43" s="10">
        <v>346.8</v>
      </c>
      <c r="AH43" s="5">
        <v>260.10000000000002</v>
      </c>
      <c r="AI43" s="10">
        <v>30402.799999999999</v>
      </c>
      <c r="AJ43" s="5">
        <v>22802.256300000001</v>
      </c>
      <c r="AK43" s="10">
        <v>114486.2</v>
      </c>
      <c r="AL43" s="5">
        <v>85864.758300000001</v>
      </c>
      <c r="AM43" s="10">
        <v>4639.8</v>
      </c>
      <c r="AN43" s="5">
        <v>3480</v>
      </c>
      <c r="AO43" s="10">
        <v>15311.5</v>
      </c>
      <c r="AP43" s="5">
        <v>13003.83</v>
      </c>
      <c r="AQ43" s="10">
        <v>1884.3</v>
      </c>
      <c r="AR43" s="5">
        <v>1243.6379999999999</v>
      </c>
      <c r="AS43" s="10">
        <v>7605</v>
      </c>
      <c r="AT43" s="5">
        <v>3470.8420000000001</v>
      </c>
      <c r="AU43" s="10">
        <v>4190.3999999999996</v>
      </c>
      <c r="AV43" s="5">
        <v>1692.7819999999999</v>
      </c>
      <c r="AW43" s="10">
        <v>4998.2</v>
      </c>
      <c r="AX43" s="5">
        <v>3572.14</v>
      </c>
      <c r="AY43" s="10">
        <v>978.4</v>
      </c>
      <c r="AZ43" s="5">
        <v>733.8</v>
      </c>
      <c r="BA43" s="10">
        <v>251.3</v>
      </c>
      <c r="BB43" s="5">
        <v>0</v>
      </c>
      <c r="BC43" s="10">
        <v>1442.1</v>
      </c>
      <c r="BD43" s="5">
        <v>1081.575</v>
      </c>
      <c r="BE43" s="10">
        <v>2634.9</v>
      </c>
      <c r="BF43" s="5">
        <v>2109</v>
      </c>
      <c r="BG43" s="10">
        <v>3.1</v>
      </c>
      <c r="BH43" s="5">
        <v>0</v>
      </c>
      <c r="BI43" s="10">
        <v>0</v>
      </c>
      <c r="BJ43" s="5">
        <v>0</v>
      </c>
      <c r="BK43" s="10">
        <v>351.2</v>
      </c>
      <c r="BL43" s="5">
        <v>263.40002000000004</v>
      </c>
      <c r="BM43" s="10">
        <v>373.8</v>
      </c>
      <c r="BN43" s="5">
        <v>280.35000000000002</v>
      </c>
      <c r="BO43" s="10">
        <v>366.6</v>
      </c>
      <c r="BP43" s="5">
        <v>274.95</v>
      </c>
      <c r="BQ43" s="10">
        <v>0</v>
      </c>
      <c r="BR43" s="5">
        <v>0</v>
      </c>
      <c r="BS43" s="10">
        <v>90.8</v>
      </c>
      <c r="BT43" s="5">
        <v>68.099999999999994</v>
      </c>
      <c r="BU43" s="10">
        <v>0.51</v>
      </c>
      <c r="BV43" s="5">
        <v>0.51</v>
      </c>
      <c r="BW43" s="10">
        <v>0</v>
      </c>
      <c r="BX43" s="5">
        <v>0</v>
      </c>
      <c r="BY43" s="10">
        <v>1999</v>
      </c>
      <c r="BZ43" s="5">
        <v>1499.25</v>
      </c>
      <c r="CA43" s="10">
        <v>38.799999999999997</v>
      </c>
      <c r="CB43" s="5">
        <v>8.3000000000000007</v>
      </c>
      <c r="CC43" s="10">
        <v>364.19130000000001</v>
      </c>
      <c r="CD43" s="5">
        <v>0</v>
      </c>
      <c r="CE43" s="10">
        <v>1021.6</v>
      </c>
      <c r="CF43" s="5">
        <v>784.4</v>
      </c>
      <c r="CG43" s="16">
        <f t="shared" si="7"/>
        <v>56223.702829999995</v>
      </c>
      <c r="CH43" s="17">
        <f t="shared" si="8"/>
        <v>54082.292669999995</v>
      </c>
      <c r="CI43" s="10">
        <v>0</v>
      </c>
      <c r="CJ43" s="5">
        <v>0</v>
      </c>
      <c r="CK43" s="10">
        <v>464.15999999999997</v>
      </c>
      <c r="CL43" s="5">
        <v>464.15999999999997</v>
      </c>
      <c r="CM43" s="10">
        <v>0</v>
      </c>
      <c r="CN43" s="5">
        <v>0</v>
      </c>
      <c r="CO43" s="10">
        <v>17.358000000000001</v>
      </c>
      <c r="CP43" s="5">
        <v>13.0185</v>
      </c>
      <c r="CQ43" s="10">
        <v>324.10000000000002</v>
      </c>
      <c r="CR43" s="5">
        <v>0</v>
      </c>
      <c r="CS43" s="10">
        <v>0</v>
      </c>
      <c r="CT43" s="5">
        <v>0</v>
      </c>
      <c r="CU43" s="10">
        <v>0</v>
      </c>
      <c r="CV43" s="5">
        <v>0</v>
      </c>
      <c r="CW43" s="10">
        <v>0</v>
      </c>
      <c r="CX43" s="5">
        <v>0</v>
      </c>
      <c r="CY43" s="10">
        <v>0</v>
      </c>
      <c r="CZ43" s="5">
        <v>0</v>
      </c>
      <c r="DA43" s="10">
        <v>0</v>
      </c>
      <c r="DB43" s="5">
        <v>0</v>
      </c>
      <c r="DC43" s="10">
        <v>0</v>
      </c>
      <c r="DD43" s="5">
        <v>0</v>
      </c>
      <c r="DE43" s="10">
        <v>1575</v>
      </c>
      <c r="DF43" s="5">
        <v>1575</v>
      </c>
      <c r="DG43" s="10">
        <v>0</v>
      </c>
      <c r="DH43" s="5">
        <v>0</v>
      </c>
      <c r="DI43" s="10">
        <v>0</v>
      </c>
      <c r="DJ43" s="5">
        <v>0</v>
      </c>
      <c r="DK43" s="10">
        <v>0</v>
      </c>
      <c r="DL43" s="5">
        <v>0</v>
      </c>
      <c r="DM43" s="10">
        <v>22.217359999999999</v>
      </c>
      <c r="DN43" s="5">
        <v>22.217359999999999</v>
      </c>
      <c r="DO43" s="10">
        <v>205</v>
      </c>
      <c r="DP43" s="5">
        <v>205</v>
      </c>
      <c r="DQ43" s="10">
        <v>290</v>
      </c>
      <c r="DR43" s="5">
        <v>290</v>
      </c>
      <c r="DS43" s="10">
        <v>0</v>
      </c>
      <c r="DT43" s="5">
        <v>0</v>
      </c>
      <c r="DU43" s="10">
        <v>0</v>
      </c>
      <c r="DV43" s="5">
        <v>0</v>
      </c>
      <c r="DW43" s="10">
        <v>0</v>
      </c>
      <c r="DX43" s="5">
        <v>0</v>
      </c>
      <c r="DY43" s="10">
        <v>1088.4174699999999</v>
      </c>
      <c r="DZ43" s="5">
        <v>1088.4174699999999</v>
      </c>
      <c r="EA43" s="10">
        <v>28524</v>
      </c>
      <c r="EB43" s="5">
        <v>28524</v>
      </c>
      <c r="EC43" s="10">
        <v>4380.3999999999996</v>
      </c>
      <c r="ED43" s="5">
        <v>3902.1280000000002</v>
      </c>
      <c r="EE43" s="10">
        <v>1434.75</v>
      </c>
      <c r="EF43" s="5">
        <v>100.05134</v>
      </c>
      <c r="EG43" s="10">
        <v>6000</v>
      </c>
      <c r="EH43" s="5">
        <v>6000</v>
      </c>
      <c r="EI43" s="10">
        <v>11898.3</v>
      </c>
      <c r="EJ43" s="5">
        <v>11898.3</v>
      </c>
      <c r="EK43" s="10">
        <v>0</v>
      </c>
      <c r="EL43" s="5">
        <v>0</v>
      </c>
      <c r="EM43" s="10">
        <v>0</v>
      </c>
      <c r="EN43" s="20">
        <v>0</v>
      </c>
    </row>
    <row r="44" spans="1:144" x14ac:dyDescent="0.25">
      <c r="A44" s="12">
        <v>39</v>
      </c>
      <c r="B44" s="13" t="s">
        <v>52</v>
      </c>
      <c r="C44" s="14">
        <f t="shared" si="0"/>
        <v>706006.62974999985</v>
      </c>
      <c r="D44" s="15">
        <f t="shared" si="1"/>
        <v>537227.71198999998</v>
      </c>
      <c r="E44" s="14">
        <f t="shared" si="2"/>
        <v>17632.099999999999</v>
      </c>
      <c r="F44" s="15">
        <f t="shared" si="2"/>
        <v>13224</v>
      </c>
      <c r="G44" s="10">
        <v>17632.099999999999</v>
      </c>
      <c r="H44" s="5">
        <v>13224</v>
      </c>
      <c r="I44" s="14">
        <f t="shared" si="3"/>
        <v>258718.5</v>
      </c>
      <c r="J44" s="15">
        <f t="shared" si="4"/>
        <v>190148.53269999998</v>
      </c>
      <c r="K44" s="10">
        <v>10187.5</v>
      </c>
      <c r="L44" s="5">
        <v>5868.0567999999994</v>
      </c>
      <c r="M44" s="10">
        <v>0</v>
      </c>
      <c r="N44" s="5">
        <v>0</v>
      </c>
      <c r="O44" s="10">
        <v>0</v>
      </c>
      <c r="P44" s="5">
        <v>0</v>
      </c>
      <c r="Q44" s="10">
        <v>0</v>
      </c>
      <c r="R44" s="5">
        <v>0</v>
      </c>
      <c r="S44" s="10">
        <v>0</v>
      </c>
      <c r="T44" s="5">
        <v>0</v>
      </c>
      <c r="U44" s="10">
        <v>30000</v>
      </c>
      <c r="V44" s="5">
        <v>0</v>
      </c>
      <c r="W44" s="10">
        <v>48592</v>
      </c>
      <c r="X44" s="5">
        <v>38874</v>
      </c>
      <c r="Y44" s="10">
        <v>159633</v>
      </c>
      <c r="Z44" s="5">
        <v>135689</v>
      </c>
      <c r="AA44" s="10">
        <v>10306</v>
      </c>
      <c r="AB44" s="5">
        <v>9717.4759000000013</v>
      </c>
      <c r="AC44" s="10">
        <v>0</v>
      </c>
      <c r="AD44" s="5">
        <v>0</v>
      </c>
      <c r="AE44" s="14">
        <f t="shared" si="5"/>
        <v>290577.98389999988</v>
      </c>
      <c r="AF44" s="15">
        <f t="shared" si="6"/>
        <v>220203.30903999996</v>
      </c>
      <c r="AG44" s="10">
        <v>717.5</v>
      </c>
      <c r="AH44" s="5">
        <v>538.125</v>
      </c>
      <c r="AI44" s="10">
        <v>61755.8</v>
      </c>
      <c r="AJ44" s="5">
        <v>46316.986700000001</v>
      </c>
      <c r="AK44" s="10">
        <v>169084.6</v>
      </c>
      <c r="AL44" s="5">
        <v>126813.58540000001</v>
      </c>
      <c r="AM44" s="10">
        <v>5187.2</v>
      </c>
      <c r="AN44" s="5">
        <v>3890.4749999999999</v>
      </c>
      <c r="AO44" s="10">
        <v>21014.3</v>
      </c>
      <c r="AP44" s="5">
        <v>18352.61</v>
      </c>
      <c r="AQ44" s="10">
        <v>3196.9</v>
      </c>
      <c r="AR44" s="5">
        <v>2109.9540000000002</v>
      </c>
      <c r="AS44" s="10">
        <v>2279.1</v>
      </c>
      <c r="AT44" s="5">
        <v>2032.623</v>
      </c>
      <c r="AU44" s="10">
        <v>1547.7</v>
      </c>
      <c r="AV44" s="5">
        <v>1129.498</v>
      </c>
      <c r="AW44" s="10">
        <v>8209.7999999999993</v>
      </c>
      <c r="AX44" s="5">
        <v>5508.5739999999996</v>
      </c>
      <c r="AY44" s="10">
        <v>982.6</v>
      </c>
      <c r="AZ44" s="5">
        <v>737.1</v>
      </c>
      <c r="BA44" s="10">
        <v>6439.9</v>
      </c>
      <c r="BB44" s="5">
        <v>5468.0420000000004</v>
      </c>
      <c r="BC44" s="10">
        <v>2854.3</v>
      </c>
      <c r="BD44" s="5">
        <v>2266.2999399999999</v>
      </c>
      <c r="BE44" s="10">
        <v>651.79999999999995</v>
      </c>
      <c r="BF44" s="5">
        <v>522</v>
      </c>
      <c r="BG44" s="10">
        <v>3.6</v>
      </c>
      <c r="BH44" s="5">
        <v>0</v>
      </c>
      <c r="BI44" s="10">
        <v>0</v>
      </c>
      <c r="BJ44" s="5">
        <v>0</v>
      </c>
      <c r="BK44" s="10">
        <v>377.7</v>
      </c>
      <c r="BL44" s="5">
        <v>283.27499999999998</v>
      </c>
      <c r="BM44" s="10">
        <v>778.4</v>
      </c>
      <c r="BN44" s="5">
        <v>583.79999999999995</v>
      </c>
      <c r="BO44" s="10">
        <v>393.1</v>
      </c>
      <c r="BP44" s="5">
        <v>294.82499999999999</v>
      </c>
      <c r="BQ44" s="10">
        <v>0</v>
      </c>
      <c r="BR44" s="5">
        <v>0</v>
      </c>
      <c r="BS44" s="10">
        <v>62.8</v>
      </c>
      <c r="BT44" s="5">
        <v>47.1</v>
      </c>
      <c r="BU44" s="10">
        <v>0.55000000000000004</v>
      </c>
      <c r="BV44" s="5">
        <v>0.55000000000000004</v>
      </c>
      <c r="BW44" s="10">
        <v>0</v>
      </c>
      <c r="BX44" s="5">
        <v>0</v>
      </c>
      <c r="BY44" s="10">
        <v>3198.6</v>
      </c>
      <c r="BZ44" s="5">
        <v>2398.9499999999998</v>
      </c>
      <c r="CA44" s="10">
        <v>22.6</v>
      </c>
      <c r="CB44" s="5">
        <v>21.036000000000001</v>
      </c>
      <c r="CC44" s="10">
        <v>666.03390000000002</v>
      </c>
      <c r="CD44" s="5">
        <v>0</v>
      </c>
      <c r="CE44" s="10">
        <v>1153.0999999999999</v>
      </c>
      <c r="CF44" s="5">
        <v>887.9</v>
      </c>
      <c r="CG44" s="16">
        <f t="shared" si="7"/>
        <v>139078.04584999999</v>
      </c>
      <c r="CH44" s="17">
        <f t="shared" si="8"/>
        <v>113651.87025000001</v>
      </c>
      <c r="CI44" s="10">
        <v>0</v>
      </c>
      <c r="CJ44" s="5">
        <v>0</v>
      </c>
      <c r="CK44" s="10">
        <v>809.83799999999997</v>
      </c>
      <c r="CL44" s="5">
        <v>809.83799999999997</v>
      </c>
      <c r="CM44" s="10">
        <v>5368</v>
      </c>
      <c r="CN44" s="5">
        <v>4026</v>
      </c>
      <c r="CO44" s="10">
        <v>328.36059999999998</v>
      </c>
      <c r="CP44" s="5">
        <v>255.67285000000001</v>
      </c>
      <c r="CQ44" s="10">
        <v>0</v>
      </c>
      <c r="CR44" s="5">
        <v>0</v>
      </c>
      <c r="CS44" s="10">
        <v>0</v>
      </c>
      <c r="CT44" s="5">
        <v>0</v>
      </c>
      <c r="CU44" s="10">
        <v>0</v>
      </c>
      <c r="CV44" s="5">
        <v>0</v>
      </c>
      <c r="CW44" s="10">
        <v>0</v>
      </c>
      <c r="CX44" s="5">
        <v>0</v>
      </c>
      <c r="CY44" s="10">
        <v>0</v>
      </c>
      <c r="CZ44" s="5">
        <v>0</v>
      </c>
      <c r="DA44" s="10">
        <v>0</v>
      </c>
      <c r="DB44" s="5">
        <v>0</v>
      </c>
      <c r="DC44" s="10">
        <v>0</v>
      </c>
      <c r="DD44" s="5">
        <v>0</v>
      </c>
      <c r="DE44" s="10">
        <v>610</v>
      </c>
      <c r="DF44" s="5">
        <v>610</v>
      </c>
      <c r="DG44" s="10">
        <v>0</v>
      </c>
      <c r="DH44" s="5">
        <v>0</v>
      </c>
      <c r="DI44" s="10">
        <v>0</v>
      </c>
      <c r="DJ44" s="5">
        <v>0</v>
      </c>
      <c r="DK44" s="10">
        <v>0</v>
      </c>
      <c r="DL44" s="5">
        <v>0</v>
      </c>
      <c r="DM44" s="10">
        <v>74.726439999999997</v>
      </c>
      <c r="DN44" s="5">
        <v>74.726439999999997</v>
      </c>
      <c r="DO44" s="10">
        <v>275.60000000000002</v>
      </c>
      <c r="DP44" s="5">
        <v>275.60000000000002</v>
      </c>
      <c r="DQ44" s="10">
        <v>595.20000000000005</v>
      </c>
      <c r="DR44" s="5">
        <v>446.4</v>
      </c>
      <c r="DS44" s="10">
        <v>0</v>
      </c>
      <c r="DT44" s="5">
        <v>0</v>
      </c>
      <c r="DU44" s="10">
        <v>665.9</v>
      </c>
      <c r="DV44" s="5">
        <v>665.9</v>
      </c>
      <c r="DW44" s="10">
        <v>0</v>
      </c>
      <c r="DX44" s="5">
        <v>0</v>
      </c>
      <c r="DY44" s="10">
        <v>3332.96081</v>
      </c>
      <c r="DZ44" s="5">
        <v>3332.96081</v>
      </c>
      <c r="EA44" s="10">
        <v>89276</v>
      </c>
      <c r="EB44" s="5">
        <v>67236.260150000002</v>
      </c>
      <c r="EC44" s="10">
        <v>5789.4</v>
      </c>
      <c r="ED44" s="5">
        <v>4277.5219999999999</v>
      </c>
      <c r="EE44" s="10">
        <v>4476.0600000000004</v>
      </c>
      <c r="EF44" s="5">
        <v>4164.99</v>
      </c>
      <c r="EG44" s="10">
        <v>6000</v>
      </c>
      <c r="EH44" s="5">
        <v>6000</v>
      </c>
      <c r="EI44" s="10">
        <v>19217.3</v>
      </c>
      <c r="EJ44" s="5">
        <v>19217.3</v>
      </c>
      <c r="EK44" s="10">
        <v>2258.6999999999998</v>
      </c>
      <c r="EL44" s="5">
        <v>2258.6999999999998</v>
      </c>
      <c r="EM44" s="10">
        <v>0</v>
      </c>
      <c r="EN44" s="20">
        <v>0</v>
      </c>
    </row>
    <row r="45" spans="1:144" x14ac:dyDescent="0.25">
      <c r="A45" s="12">
        <v>40</v>
      </c>
      <c r="B45" s="13" t="s">
        <v>53</v>
      </c>
      <c r="C45" s="14">
        <f t="shared" si="0"/>
        <v>425828.69724000001</v>
      </c>
      <c r="D45" s="15">
        <f t="shared" si="1"/>
        <v>340513.72921999998</v>
      </c>
      <c r="E45" s="14">
        <f t="shared" si="2"/>
        <v>8818.2999999999993</v>
      </c>
      <c r="F45" s="15">
        <f t="shared" si="2"/>
        <v>6615</v>
      </c>
      <c r="G45" s="10">
        <v>8818.2999999999993</v>
      </c>
      <c r="H45" s="5">
        <v>6615</v>
      </c>
      <c r="I45" s="14">
        <f t="shared" si="3"/>
        <v>226961.40491999997</v>
      </c>
      <c r="J45" s="15">
        <f t="shared" si="4"/>
        <v>184067.041</v>
      </c>
      <c r="K45" s="10">
        <v>3439.6</v>
      </c>
      <c r="L45" s="5">
        <v>2174.1410000000001</v>
      </c>
      <c r="M45" s="10">
        <v>0</v>
      </c>
      <c r="N45" s="5">
        <v>0</v>
      </c>
      <c r="O45" s="10">
        <v>0</v>
      </c>
      <c r="P45" s="5">
        <v>0</v>
      </c>
      <c r="Q45" s="10">
        <v>0</v>
      </c>
      <c r="R45" s="5">
        <v>0</v>
      </c>
      <c r="S45" s="10">
        <v>0</v>
      </c>
      <c r="T45" s="5">
        <v>0</v>
      </c>
      <c r="U45" s="10">
        <v>24799.604919999998</v>
      </c>
      <c r="V45" s="5">
        <v>14000</v>
      </c>
      <c r="W45" s="10">
        <v>14988.5</v>
      </c>
      <c r="X45" s="5">
        <v>11991</v>
      </c>
      <c r="Y45" s="10">
        <v>181922.4</v>
      </c>
      <c r="Z45" s="5">
        <v>154634</v>
      </c>
      <c r="AA45" s="10">
        <v>1811.3</v>
      </c>
      <c r="AB45" s="5">
        <v>1267.9000000000001</v>
      </c>
      <c r="AC45" s="10">
        <v>0</v>
      </c>
      <c r="AD45" s="5">
        <v>0</v>
      </c>
      <c r="AE45" s="14">
        <f t="shared" si="5"/>
        <v>150966.18</v>
      </c>
      <c r="AF45" s="15">
        <f t="shared" si="6"/>
        <v>113439.14878000002</v>
      </c>
      <c r="AG45" s="10">
        <v>226.7</v>
      </c>
      <c r="AH45" s="5">
        <v>170.02500000000001</v>
      </c>
      <c r="AI45" s="10">
        <v>26414.6</v>
      </c>
      <c r="AJ45" s="5">
        <v>19811.082100000003</v>
      </c>
      <c r="AK45" s="10">
        <v>90675.8</v>
      </c>
      <c r="AL45" s="5">
        <v>68006.983699999997</v>
      </c>
      <c r="AM45" s="10">
        <v>4718</v>
      </c>
      <c r="AN45" s="5">
        <v>3538.5</v>
      </c>
      <c r="AO45" s="10">
        <v>12967.9</v>
      </c>
      <c r="AP45" s="5">
        <v>11127.02</v>
      </c>
      <c r="AQ45" s="10">
        <v>1279.0999999999999</v>
      </c>
      <c r="AR45" s="5">
        <v>844.20600000000002</v>
      </c>
      <c r="AS45" s="10">
        <v>3090.3</v>
      </c>
      <c r="AT45" s="5">
        <v>2226.5909999999999</v>
      </c>
      <c r="AU45" s="10">
        <v>1640.9</v>
      </c>
      <c r="AV45" s="5">
        <v>1187.6379999999999</v>
      </c>
      <c r="AW45" s="10">
        <v>3746.9</v>
      </c>
      <c r="AX45" s="5">
        <v>1965.4680000000001</v>
      </c>
      <c r="AY45" s="10">
        <v>1026.7</v>
      </c>
      <c r="AZ45" s="5">
        <v>770.1</v>
      </c>
      <c r="BA45" s="10">
        <v>0</v>
      </c>
      <c r="BB45" s="5">
        <v>0</v>
      </c>
      <c r="BC45" s="10">
        <v>975.2</v>
      </c>
      <c r="BD45" s="5">
        <v>731.39995999999996</v>
      </c>
      <c r="BE45" s="10">
        <v>696.6</v>
      </c>
      <c r="BF45" s="5">
        <v>557</v>
      </c>
      <c r="BG45" s="10">
        <v>1.9</v>
      </c>
      <c r="BH45" s="5">
        <v>0</v>
      </c>
      <c r="BI45" s="10">
        <v>0</v>
      </c>
      <c r="BJ45" s="5">
        <v>0</v>
      </c>
      <c r="BK45" s="10">
        <v>351.2</v>
      </c>
      <c r="BL45" s="5">
        <v>263.40002000000004</v>
      </c>
      <c r="BM45" s="10">
        <v>373.8</v>
      </c>
      <c r="BN45" s="5">
        <v>280.35000000000002</v>
      </c>
      <c r="BO45" s="10">
        <v>366.6</v>
      </c>
      <c r="BP45" s="5">
        <v>274.95</v>
      </c>
      <c r="BQ45" s="10">
        <v>0</v>
      </c>
      <c r="BR45" s="5">
        <v>0</v>
      </c>
      <c r="BS45" s="10">
        <v>22.6</v>
      </c>
      <c r="BT45" s="5">
        <v>16.95</v>
      </c>
      <c r="BU45" s="10">
        <v>0.51</v>
      </c>
      <c r="BV45" s="5">
        <v>0.51</v>
      </c>
      <c r="BW45" s="10">
        <v>0</v>
      </c>
      <c r="BX45" s="5">
        <v>0</v>
      </c>
      <c r="BY45" s="10">
        <v>1449.3</v>
      </c>
      <c r="BZ45" s="5">
        <v>1086.9749999999999</v>
      </c>
      <c r="CA45" s="10">
        <v>5.9</v>
      </c>
      <c r="CB45" s="5">
        <v>0</v>
      </c>
      <c r="CC45" s="10">
        <v>213.27</v>
      </c>
      <c r="CD45" s="5">
        <v>0</v>
      </c>
      <c r="CE45" s="10">
        <v>722.4</v>
      </c>
      <c r="CF45" s="5">
        <v>580</v>
      </c>
      <c r="CG45" s="16">
        <f t="shared" si="7"/>
        <v>39082.812319999997</v>
      </c>
      <c r="CH45" s="17">
        <f t="shared" si="8"/>
        <v>36392.539439999993</v>
      </c>
      <c r="CI45" s="10">
        <v>0</v>
      </c>
      <c r="CJ45" s="5">
        <v>0</v>
      </c>
      <c r="CK45" s="10">
        <v>990</v>
      </c>
      <c r="CL45" s="5">
        <v>990</v>
      </c>
      <c r="CM45" s="10">
        <v>0</v>
      </c>
      <c r="CN45" s="5">
        <v>0</v>
      </c>
      <c r="CO45" s="10">
        <v>131.63363999999999</v>
      </c>
      <c r="CP45" s="5">
        <v>101.25664</v>
      </c>
      <c r="CQ45" s="10">
        <v>0</v>
      </c>
      <c r="CR45" s="5">
        <v>0</v>
      </c>
      <c r="CS45" s="10">
        <v>0</v>
      </c>
      <c r="CT45" s="5">
        <v>0</v>
      </c>
      <c r="CU45" s="10">
        <v>0</v>
      </c>
      <c r="CV45" s="5">
        <v>0</v>
      </c>
      <c r="CW45" s="10">
        <v>0</v>
      </c>
      <c r="CX45" s="5">
        <v>0</v>
      </c>
      <c r="CY45" s="10">
        <v>0</v>
      </c>
      <c r="CZ45" s="5">
        <v>0</v>
      </c>
      <c r="DA45" s="10">
        <v>0</v>
      </c>
      <c r="DB45" s="5">
        <v>0</v>
      </c>
      <c r="DC45" s="10">
        <v>0</v>
      </c>
      <c r="DD45" s="5">
        <v>0</v>
      </c>
      <c r="DE45" s="10">
        <v>0</v>
      </c>
      <c r="DF45" s="5">
        <v>0</v>
      </c>
      <c r="DG45" s="10">
        <v>0</v>
      </c>
      <c r="DH45" s="5">
        <v>0</v>
      </c>
      <c r="DI45" s="10">
        <v>1044</v>
      </c>
      <c r="DJ45" s="5">
        <v>1044</v>
      </c>
      <c r="DK45" s="10">
        <v>0</v>
      </c>
      <c r="DL45" s="5">
        <v>0</v>
      </c>
      <c r="DM45" s="10">
        <v>15.21646</v>
      </c>
      <c r="DN45" s="5">
        <v>15.21646</v>
      </c>
      <c r="DO45" s="10">
        <v>401</v>
      </c>
      <c r="DP45" s="5">
        <v>268.10000000000002</v>
      </c>
      <c r="DQ45" s="10">
        <v>0</v>
      </c>
      <c r="DR45" s="5">
        <v>0</v>
      </c>
      <c r="DS45" s="10">
        <v>0</v>
      </c>
      <c r="DT45" s="5">
        <v>0</v>
      </c>
      <c r="DU45" s="10">
        <v>0</v>
      </c>
      <c r="DV45" s="5">
        <v>0</v>
      </c>
      <c r="DW45" s="10">
        <v>114.1</v>
      </c>
      <c r="DX45" s="5">
        <v>85.575000000000003</v>
      </c>
      <c r="DY45" s="10">
        <v>605.11221999999998</v>
      </c>
      <c r="DZ45" s="5">
        <v>605.11221999999998</v>
      </c>
      <c r="EA45" s="10">
        <v>18898.599999999999</v>
      </c>
      <c r="EB45" s="5">
        <v>17030.789119999998</v>
      </c>
      <c r="EC45" s="10">
        <v>2231.8000000000002</v>
      </c>
      <c r="ED45" s="5">
        <v>2231.8000000000002</v>
      </c>
      <c r="EE45" s="10">
        <v>661.85</v>
      </c>
      <c r="EF45" s="5">
        <v>31.19</v>
      </c>
      <c r="EG45" s="10">
        <v>4500</v>
      </c>
      <c r="EH45" s="5">
        <v>4500</v>
      </c>
      <c r="EI45" s="10">
        <v>9332.7999999999993</v>
      </c>
      <c r="EJ45" s="5">
        <v>9332.7999999999993</v>
      </c>
      <c r="EK45" s="10">
        <v>156.69999999999999</v>
      </c>
      <c r="EL45" s="5">
        <v>156.69999999999999</v>
      </c>
      <c r="EM45" s="10">
        <v>0</v>
      </c>
      <c r="EN45" s="20">
        <v>0</v>
      </c>
    </row>
    <row r="46" spans="1:144" x14ac:dyDescent="0.25">
      <c r="A46" s="12">
        <v>41</v>
      </c>
      <c r="B46" s="13" t="s">
        <v>54</v>
      </c>
      <c r="C46" s="14">
        <f t="shared" si="0"/>
        <v>606204.08489000006</v>
      </c>
      <c r="D46" s="15">
        <f t="shared" si="1"/>
        <v>485598.53708000004</v>
      </c>
      <c r="E46" s="14">
        <f t="shared" si="2"/>
        <v>12131.9</v>
      </c>
      <c r="F46" s="15">
        <f t="shared" si="2"/>
        <v>9099</v>
      </c>
      <c r="G46" s="10">
        <v>12131.9</v>
      </c>
      <c r="H46" s="5">
        <v>9099</v>
      </c>
      <c r="I46" s="14">
        <f t="shared" si="3"/>
        <v>313887.30000000005</v>
      </c>
      <c r="J46" s="15">
        <f t="shared" si="4"/>
        <v>253530.51184000002</v>
      </c>
      <c r="K46" s="10">
        <v>4747.3999999999996</v>
      </c>
      <c r="L46" s="5">
        <v>3066.0318399999996</v>
      </c>
      <c r="M46" s="10">
        <v>0</v>
      </c>
      <c r="N46" s="5">
        <v>0</v>
      </c>
      <c r="O46" s="10">
        <v>0</v>
      </c>
      <c r="P46" s="5">
        <v>0</v>
      </c>
      <c r="Q46" s="10">
        <v>0</v>
      </c>
      <c r="R46" s="5">
        <v>0</v>
      </c>
      <c r="S46" s="10">
        <v>0</v>
      </c>
      <c r="T46" s="5">
        <v>0</v>
      </c>
      <c r="U46" s="10">
        <v>12750</v>
      </c>
      <c r="V46" s="5">
        <v>4750</v>
      </c>
      <c r="W46" s="10">
        <v>109057.60000000001</v>
      </c>
      <c r="X46" s="5">
        <v>87245</v>
      </c>
      <c r="Y46" s="10">
        <v>182245.9</v>
      </c>
      <c r="Z46" s="5">
        <v>154909</v>
      </c>
      <c r="AA46" s="10">
        <v>5086.3999999999996</v>
      </c>
      <c r="AB46" s="5">
        <v>3560.48</v>
      </c>
      <c r="AC46" s="10">
        <v>0</v>
      </c>
      <c r="AD46" s="5">
        <v>0</v>
      </c>
      <c r="AE46" s="14">
        <f t="shared" si="5"/>
        <v>208856.59420000011</v>
      </c>
      <c r="AF46" s="15">
        <f t="shared" si="6"/>
        <v>156766.82958000005</v>
      </c>
      <c r="AG46" s="10">
        <v>303.10000000000002</v>
      </c>
      <c r="AH46" s="5">
        <v>227.32499999999999</v>
      </c>
      <c r="AI46" s="10">
        <v>29480.9</v>
      </c>
      <c r="AJ46" s="5">
        <v>22110.8213</v>
      </c>
      <c r="AK46" s="10">
        <v>133680.70000000001</v>
      </c>
      <c r="AL46" s="5">
        <v>100260.61529999999</v>
      </c>
      <c r="AM46" s="10">
        <v>4802.5</v>
      </c>
      <c r="AN46" s="5">
        <v>3602.1</v>
      </c>
      <c r="AO46" s="10">
        <v>20155</v>
      </c>
      <c r="AP46" s="5">
        <v>17087.55</v>
      </c>
      <c r="AQ46" s="10">
        <v>2043.2</v>
      </c>
      <c r="AR46" s="5">
        <v>1348.5119999999999</v>
      </c>
      <c r="AS46" s="10">
        <v>5965.2</v>
      </c>
      <c r="AT46" s="5">
        <v>3579.4989999999998</v>
      </c>
      <c r="AU46" s="10">
        <v>2972.1</v>
      </c>
      <c r="AV46" s="5">
        <v>1942.9760000000001</v>
      </c>
      <c r="AW46" s="10">
        <v>2684.7</v>
      </c>
      <c r="AX46" s="5">
        <v>1610.027</v>
      </c>
      <c r="AY46" s="10">
        <v>966</v>
      </c>
      <c r="AZ46" s="5">
        <v>724.5</v>
      </c>
      <c r="BA46" s="10">
        <v>0</v>
      </c>
      <c r="BB46" s="5">
        <v>0</v>
      </c>
      <c r="BC46" s="10">
        <v>781.7</v>
      </c>
      <c r="BD46" s="5">
        <v>586.27495999999996</v>
      </c>
      <c r="BE46" s="10">
        <v>817.3</v>
      </c>
      <c r="BF46" s="5">
        <v>653</v>
      </c>
      <c r="BG46" s="10">
        <v>2.6</v>
      </c>
      <c r="BH46" s="5">
        <v>0</v>
      </c>
      <c r="BI46" s="10">
        <v>0</v>
      </c>
      <c r="BJ46" s="5">
        <v>0</v>
      </c>
      <c r="BK46" s="10">
        <v>351.2</v>
      </c>
      <c r="BL46" s="5">
        <v>263.40002000000004</v>
      </c>
      <c r="BM46" s="10">
        <v>373.8</v>
      </c>
      <c r="BN46" s="5">
        <v>280.35000000000002</v>
      </c>
      <c r="BO46" s="10">
        <v>366.6</v>
      </c>
      <c r="BP46" s="5">
        <v>274.95</v>
      </c>
      <c r="BQ46" s="10">
        <v>0</v>
      </c>
      <c r="BR46" s="5">
        <v>0</v>
      </c>
      <c r="BS46" s="10">
        <v>60.6</v>
      </c>
      <c r="BT46" s="5">
        <v>45.45</v>
      </c>
      <c r="BU46" s="10">
        <v>0.51</v>
      </c>
      <c r="BV46" s="5">
        <v>0.51</v>
      </c>
      <c r="BW46" s="10">
        <v>0</v>
      </c>
      <c r="BX46" s="5">
        <v>0</v>
      </c>
      <c r="BY46" s="10">
        <v>1699.2</v>
      </c>
      <c r="BZ46" s="5">
        <v>1274.4000000000001</v>
      </c>
      <c r="CA46" s="10">
        <v>13.6</v>
      </c>
      <c r="CB46" s="5">
        <v>8.9</v>
      </c>
      <c r="CC46" s="10">
        <v>313.88420000000002</v>
      </c>
      <c r="CD46" s="5">
        <v>13.92</v>
      </c>
      <c r="CE46" s="10">
        <v>1022.2</v>
      </c>
      <c r="CF46" s="5">
        <v>871.74900000000002</v>
      </c>
      <c r="CG46" s="16">
        <f t="shared" si="7"/>
        <v>71328.290689999994</v>
      </c>
      <c r="CH46" s="17">
        <f t="shared" si="8"/>
        <v>66202.195659999998</v>
      </c>
      <c r="CI46" s="10">
        <v>0</v>
      </c>
      <c r="CJ46" s="5">
        <v>0</v>
      </c>
      <c r="CK46" s="10">
        <v>1274.1600000000001</v>
      </c>
      <c r="CL46" s="5">
        <v>1274.1600000000001</v>
      </c>
      <c r="CM46" s="10">
        <v>0</v>
      </c>
      <c r="CN46" s="5">
        <v>0</v>
      </c>
      <c r="CO46" s="10">
        <v>254.58763999999999</v>
      </c>
      <c r="CP46" s="5">
        <v>202.51289</v>
      </c>
      <c r="CQ46" s="10">
        <v>0</v>
      </c>
      <c r="CR46" s="5">
        <v>0</v>
      </c>
      <c r="CS46" s="10">
        <v>0</v>
      </c>
      <c r="CT46" s="5">
        <v>0</v>
      </c>
      <c r="CU46" s="10">
        <v>0</v>
      </c>
      <c r="CV46" s="5">
        <v>0</v>
      </c>
      <c r="CW46" s="10">
        <v>0</v>
      </c>
      <c r="CX46" s="5">
        <v>0</v>
      </c>
      <c r="CY46" s="10">
        <v>0</v>
      </c>
      <c r="CZ46" s="5">
        <v>0</v>
      </c>
      <c r="DA46" s="10">
        <v>0</v>
      </c>
      <c r="DB46" s="5">
        <v>0</v>
      </c>
      <c r="DC46" s="10">
        <v>0</v>
      </c>
      <c r="DD46" s="5">
        <v>0</v>
      </c>
      <c r="DE46" s="10">
        <v>0</v>
      </c>
      <c r="DF46" s="5">
        <v>0</v>
      </c>
      <c r="DG46" s="10">
        <v>0</v>
      </c>
      <c r="DH46" s="5">
        <v>0</v>
      </c>
      <c r="DI46" s="10">
        <v>1111.2</v>
      </c>
      <c r="DJ46" s="5">
        <v>1111.2</v>
      </c>
      <c r="DK46" s="10">
        <v>0</v>
      </c>
      <c r="DL46" s="5">
        <v>0</v>
      </c>
      <c r="DM46" s="10">
        <v>0</v>
      </c>
      <c r="DN46" s="5">
        <v>0</v>
      </c>
      <c r="DO46" s="10">
        <v>343.1</v>
      </c>
      <c r="DP46" s="5">
        <v>343.1</v>
      </c>
      <c r="DQ46" s="10">
        <v>340.9</v>
      </c>
      <c r="DR46" s="5">
        <v>340.9</v>
      </c>
      <c r="DS46" s="10">
        <v>0</v>
      </c>
      <c r="DT46" s="5">
        <v>0</v>
      </c>
      <c r="DU46" s="10">
        <v>0</v>
      </c>
      <c r="DV46" s="5">
        <v>0</v>
      </c>
      <c r="DW46" s="10">
        <v>0</v>
      </c>
      <c r="DX46" s="5">
        <v>0</v>
      </c>
      <c r="DY46" s="10">
        <v>629.91305</v>
      </c>
      <c r="DZ46" s="5">
        <v>629.91305</v>
      </c>
      <c r="EA46" s="10">
        <v>16642.2</v>
      </c>
      <c r="EB46" s="5">
        <v>13487.04772</v>
      </c>
      <c r="EC46" s="10">
        <v>33758.379999999997</v>
      </c>
      <c r="ED46" s="5">
        <v>32167.272000000001</v>
      </c>
      <c r="EE46" s="10">
        <v>358.95</v>
      </c>
      <c r="EF46" s="5">
        <v>31.19</v>
      </c>
      <c r="EG46" s="10">
        <v>6000</v>
      </c>
      <c r="EH46" s="5">
        <v>6000</v>
      </c>
      <c r="EI46" s="10">
        <v>10614.9</v>
      </c>
      <c r="EJ46" s="5">
        <v>10614.9</v>
      </c>
      <c r="EK46" s="10">
        <v>0</v>
      </c>
      <c r="EL46" s="5">
        <v>0</v>
      </c>
      <c r="EM46" s="10">
        <v>0</v>
      </c>
      <c r="EN46" s="20">
        <v>0</v>
      </c>
    </row>
    <row r="47" spans="1:144" x14ac:dyDescent="0.25">
      <c r="A47" s="12">
        <v>42</v>
      </c>
      <c r="B47" s="13" t="s">
        <v>55</v>
      </c>
      <c r="C47" s="14">
        <f t="shared" si="0"/>
        <v>1122896.2951099998</v>
      </c>
      <c r="D47" s="15">
        <f t="shared" si="1"/>
        <v>880710.15925000003</v>
      </c>
      <c r="E47" s="14">
        <f t="shared" si="2"/>
        <v>73581.399999999994</v>
      </c>
      <c r="F47" s="15">
        <f t="shared" si="2"/>
        <v>55185</v>
      </c>
      <c r="G47" s="10">
        <v>73581.399999999994</v>
      </c>
      <c r="H47" s="5">
        <v>55185</v>
      </c>
      <c r="I47" s="14">
        <f t="shared" si="3"/>
        <v>347070</v>
      </c>
      <c r="J47" s="15">
        <f t="shared" si="4"/>
        <v>291104.86434999999</v>
      </c>
      <c r="K47" s="10">
        <v>21290.9</v>
      </c>
      <c r="L47" s="5">
        <v>13746.950050000001</v>
      </c>
      <c r="M47" s="10">
        <v>0</v>
      </c>
      <c r="N47" s="5">
        <v>0</v>
      </c>
      <c r="O47" s="10">
        <v>0</v>
      </c>
      <c r="P47" s="5">
        <v>0</v>
      </c>
      <c r="Q47" s="10">
        <v>0</v>
      </c>
      <c r="R47" s="5">
        <v>0</v>
      </c>
      <c r="S47" s="10">
        <v>0</v>
      </c>
      <c r="T47" s="5">
        <v>0</v>
      </c>
      <c r="U47" s="10">
        <v>2000</v>
      </c>
      <c r="V47" s="5">
        <v>2000</v>
      </c>
      <c r="W47" s="10">
        <v>38041</v>
      </c>
      <c r="X47" s="5">
        <v>30432</v>
      </c>
      <c r="Y47" s="10">
        <v>271203.3</v>
      </c>
      <c r="Z47" s="5">
        <v>230523</v>
      </c>
      <c r="AA47" s="10">
        <v>14534.8</v>
      </c>
      <c r="AB47" s="5">
        <v>14402.9143</v>
      </c>
      <c r="AC47" s="10">
        <v>0</v>
      </c>
      <c r="AD47" s="5">
        <v>0</v>
      </c>
      <c r="AE47" s="14">
        <f t="shared" si="5"/>
        <v>588111.22809999983</v>
      </c>
      <c r="AF47" s="15">
        <f t="shared" si="6"/>
        <v>432159.38215999998</v>
      </c>
      <c r="AG47" s="10">
        <v>1232.8</v>
      </c>
      <c r="AH47" s="5">
        <v>924.6</v>
      </c>
      <c r="AI47" s="10">
        <v>149362.29999999999</v>
      </c>
      <c r="AJ47" s="5">
        <v>112021.8539</v>
      </c>
      <c r="AK47" s="10">
        <v>333102.8</v>
      </c>
      <c r="AL47" s="5">
        <v>249827.19830000002</v>
      </c>
      <c r="AM47" s="10">
        <v>5492.1</v>
      </c>
      <c r="AN47" s="5">
        <v>4119.0749999999998</v>
      </c>
      <c r="AO47" s="10">
        <v>31638.6</v>
      </c>
      <c r="AP47" s="5">
        <v>27849.16</v>
      </c>
      <c r="AQ47" s="10">
        <v>6978.9</v>
      </c>
      <c r="AR47" s="5">
        <v>4606.0739999999996</v>
      </c>
      <c r="AS47" s="10">
        <v>6016.7</v>
      </c>
      <c r="AT47" s="5">
        <v>2693.241</v>
      </c>
      <c r="AU47" s="10">
        <v>3254.1</v>
      </c>
      <c r="AV47" s="5">
        <v>1494.547</v>
      </c>
      <c r="AW47" s="10">
        <v>15218.9</v>
      </c>
      <c r="AX47" s="5">
        <v>8466.268</v>
      </c>
      <c r="AY47" s="10">
        <v>1259.3</v>
      </c>
      <c r="AZ47" s="5">
        <v>944.7</v>
      </c>
      <c r="BA47" s="10">
        <v>8435.6</v>
      </c>
      <c r="BB47" s="5">
        <v>0</v>
      </c>
      <c r="BC47" s="10">
        <v>1143.2</v>
      </c>
      <c r="BD47" s="5">
        <v>857.39995999999996</v>
      </c>
      <c r="BE47" s="10">
        <v>12417.5</v>
      </c>
      <c r="BF47" s="5">
        <v>9933</v>
      </c>
      <c r="BG47" s="10">
        <v>3.7</v>
      </c>
      <c r="BH47" s="5">
        <v>0</v>
      </c>
      <c r="BI47" s="10">
        <v>0</v>
      </c>
      <c r="BJ47" s="5">
        <v>0</v>
      </c>
      <c r="BK47" s="10">
        <v>363.3</v>
      </c>
      <c r="BL47" s="5">
        <v>272.47500000000002</v>
      </c>
      <c r="BM47" s="10">
        <v>749.6</v>
      </c>
      <c r="BN47" s="5">
        <v>562.20000000000005</v>
      </c>
      <c r="BO47" s="10">
        <v>378.6</v>
      </c>
      <c r="BP47" s="5">
        <v>283.95</v>
      </c>
      <c r="BQ47" s="10">
        <v>0</v>
      </c>
      <c r="BR47" s="5">
        <v>0</v>
      </c>
      <c r="BS47" s="10">
        <v>139.30000000000001</v>
      </c>
      <c r="BT47" s="5">
        <v>104.47499999999999</v>
      </c>
      <c r="BU47" s="10">
        <v>0.54</v>
      </c>
      <c r="BV47" s="5">
        <v>0.54</v>
      </c>
      <c r="BW47" s="10">
        <v>3874.1</v>
      </c>
      <c r="BX47" s="5">
        <v>2905.5749999999998</v>
      </c>
      <c r="BY47" s="10">
        <v>2299</v>
      </c>
      <c r="BZ47" s="5">
        <v>1724.25</v>
      </c>
      <c r="CA47" s="10">
        <v>263.5</v>
      </c>
      <c r="CB47" s="5">
        <v>263.5</v>
      </c>
      <c r="CC47" s="10">
        <v>1193.1881000000001</v>
      </c>
      <c r="CD47" s="5">
        <v>39.5</v>
      </c>
      <c r="CE47" s="10">
        <v>3293.6</v>
      </c>
      <c r="CF47" s="5">
        <v>2265.8000000000002</v>
      </c>
      <c r="CG47" s="16">
        <f t="shared" si="7"/>
        <v>114133.66701</v>
      </c>
      <c r="CH47" s="17">
        <f t="shared" si="8"/>
        <v>102260.91274</v>
      </c>
      <c r="CI47" s="10">
        <v>0</v>
      </c>
      <c r="CJ47" s="5">
        <v>0</v>
      </c>
      <c r="CK47" s="10">
        <v>1260</v>
      </c>
      <c r="CL47" s="5">
        <v>1260</v>
      </c>
      <c r="CM47" s="10">
        <v>7524.9</v>
      </c>
      <c r="CN47" s="5">
        <v>5643.6750000000002</v>
      </c>
      <c r="CO47" s="10">
        <v>189.03100000000001</v>
      </c>
      <c r="CP47" s="5">
        <v>141.77324999999999</v>
      </c>
      <c r="CQ47" s="10">
        <v>2268.9</v>
      </c>
      <c r="CR47" s="5">
        <v>0</v>
      </c>
      <c r="CS47" s="10">
        <v>1019.1</v>
      </c>
      <c r="CT47" s="5">
        <v>1019.1</v>
      </c>
      <c r="CU47" s="10">
        <v>0</v>
      </c>
      <c r="CV47" s="5">
        <v>0</v>
      </c>
      <c r="CW47" s="10">
        <v>0</v>
      </c>
      <c r="CX47" s="5">
        <v>0</v>
      </c>
      <c r="CY47" s="10">
        <v>0</v>
      </c>
      <c r="CZ47" s="5">
        <v>0</v>
      </c>
      <c r="DA47" s="10">
        <v>0</v>
      </c>
      <c r="DB47" s="5">
        <v>0</v>
      </c>
      <c r="DC47" s="10">
        <v>0</v>
      </c>
      <c r="DD47" s="5">
        <v>0</v>
      </c>
      <c r="DE47" s="10">
        <v>2163</v>
      </c>
      <c r="DF47" s="5">
        <v>2163</v>
      </c>
      <c r="DG47" s="10">
        <v>12157.7</v>
      </c>
      <c r="DH47" s="5">
        <v>8062.8</v>
      </c>
      <c r="DI47" s="10">
        <v>0</v>
      </c>
      <c r="DJ47" s="5">
        <v>0</v>
      </c>
      <c r="DK47" s="10">
        <v>0</v>
      </c>
      <c r="DL47" s="5">
        <v>0</v>
      </c>
      <c r="DM47" s="10">
        <v>964.73192000000006</v>
      </c>
      <c r="DN47" s="5">
        <v>964.73192000000006</v>
      </c>
      <c r="DO47" s="10">
        <v>823.8</v>
      </c>
      <c r="DP47" s="5">
        <v>583.70000000000005</v>
      </c>
      <c r="DQ47" s="10">
        <v>702.1</v>
      </c>
      <c r="DR47" s="5">
        <v>635.14</v>
      </c>
      <c r="DS47" s="10">
        <v>0</v>
      </c>
      <c r="DT47" s="5">
        <v>0</v>
      </c>
      <c r="DU47" s="10">
        <v>0</v>
      </c>
      <c r="DV47" s="5">
        <v>0</v>
      </c>
      <c r="DW47" s="10">
        <v>0</v>
      </c>
      <c r="DX47" s="5">
        <v>0</v>
      </c>
      <c r="DY47" s="10">
        <v>3068.8340899999998</v>
      </c>
      <c r="DZ47" s="5">
        <v>3068.8340899999998</v>
      </c>
      <c r="EA47" s="10">
        <v>21681.200000000001</v>
      </c>
      <c r="EB47" s="5">
        <v>20918.466</v>
      </c>
      <c r="EC47" s="10">
        <v>13839.6</v>
      </c>
      <c r="ED47" s="5">
        <v>11328.927019999999</v>
      </c>
      <c r="EE47" s="10">
        <v>552.37</v>
      </c>
      <c r="EF47" s="5">
        <v>552.36545999999998</v>
      </c>
      <c r="EG47" s="10">
        <v>6000</v>
      </c>
      <c r="EH47" s="5">
        <v>6000</v>
      </c>
      <c r="EI47" s="10">
        <v>39918.400000000001</v>
      </c>
      <c r="EJ47" s="5">
        <v>39918.400000000001</v>
      </c>
      <c r="EK47" s="10">
        <v>0</v>
      </c>
      <c r="EL47" s="5">
        <v>0</v>
      </c>
      <c r="EM47" s="10">
        <v>0</v>
      </c>
      <c r="EN47" s="20">
        <v>0</v>
      </c>
    </row>
    <row r="48" spans="1:144" x14ac:dyDescent="0.25">
      <c r="A48" s="12">
        <v>43</v>
      </c>
      <c r="B48" s="13" t="s">
        <v>56</v>
      </c>
      <c r="C48" s="14">
        <f t="shared" si="0"/>
        <v>418875.61055999994</v>
      </c>
      <c r="D48" s="15">
        <f t="shared" si="1"/>
        <v>342628.59522999998</v>
      </c>
      <c r="E48" s="14">
        <f t="shared" si="2"/>
        <v>7010.8</v>
      </c>
      <c r="F48" s="15">
        <f t="shared" si="2"/>
        <v>5259</v>
      </c>
      <c r="G48" s="10">
        <v>7010.8</v>
      </c>
      <c r="H48" s="5">
        <v>5259</v>
      </c>
      <c r="I48" s="14">
        <f t="shared" si="3"/>
        <v>166859.65999999997</v>
      </c>
      <c r="J48" s="15">
        <f t="shared" si="4"/>
        <v>138052.61171</v>
      </c>
      <c r="K48" s="10">
        <v>5675.9</v>
      </c>
      <c r="L48" s="5">
        <v>3656.9261800000004</v>
      </c>
      <c r="M48" s="10">
        <v>0</v>
      </c>
      <c r="N48" s="5">
        <v>0</v>
      </c>
      <c r="O48" s="10">
        <v>0</v>
      </c>
      <c r="P48" s="5">
        <v>0</v>
      </c>
      <c r="Q48" s="10">
        <v>0</v>
      </c>
      <c r="R48" s="5">
        <v>0</v>
      </c>
      <c r="S48" s="10">
        <v>0</v>
      </c>
      <c r="T48" s="5">
        <v>0</v>
      </c>
      <c r="U48" s="10">
        <v>5869.36</v>
      </c>
      <c r="V48" s="5">
        <v>3869.3599899999999</v>
      </c>
      <c r="W48" s="10">
        <v>15491.7</v>
      </c>
      <c r="X48" s="5">
        <v>12394</v>
      </c>
      <c r="Y48" s="10">
        <v>134856.4</v>
      </c>
      <c r="Z48" s="5">
        <v>114628</v>
      </c>
      <c r="AA48" s="10">
        <v>4966.3</v>
      </c>
      <c r="AB48" s="5">
        <v>3504.3255399999998</v>
      </c>
      <c r="AC48" s="10">
        <v>0</v>
      </c>
      <c r="AD48" s="5">
        <v>0</v>
      </c>
      <c r="AE48" s="14">
        <f t="shared" si="5"/>
        <v>178550.39419999998</v>
      </c>
      <c r="AF48" s="15">
        <f t="shared" si="6"/>
        <v>135180.23728</v>
      </c>
      <c r="AG48" s="10">
        <v>328.1</v>
      </c>
      <c r="AH48" s="5">
        <v>246.07499999999999</v>
      </c>
      <c r="AI48" s="10">
        <v>39810.9</v>
      </c>
      <c r="AJ48" s="5">
        <v>29858.323</v>
      </c>
      <c r="AK48" s="10">
        <v>94608.9</v>
      </c>
      <c r="AL48" s="5">
        <v>70956.725000000006</v>
      </c>
      <c r="AM48" s="10">
        <v>4145</v>
      </c>
      <c r="AN48" s="5">
        <v>3108.9</v>
      </c>
      <c r="AO48" s="10">
        <v>12889.8</v>
      </c>
      <c r="AP48" s="5">
        <v>11001.03</v>
      </c>
      <c r="AQ48" s="10">
        <v>2078.3000000000002</v>
      </c>
      <c r="AR48" s="5">
        <v>1371.6780000000001</v>
      </c>
      <c r="AS48" s="10">
        <v>4264.8</v>
      </c>
      <c r="AT48" s="5">
        <v>4088.8130000000001</v>
      </c>
      <c r="AU48" s="10">
        <v>2240.3000000000002</v>
      </c>
      <c r="AV48" s="5">
        <v>2240.3000000000002</v>
      </c>
      <c r="AW48" s="10">
        <v>8813.7999999999993</v>
      </c>
      <c r="AX48" s="5">
        <v>5438.6750000000002</v>
      </c>
      <c r="AY48" s="10">
        <v>997.4</v>
      </c>
      <c r="AZ48" s="5">
        <v>748.2</v>
      </c>
      <c r="BA48" s="10">
        <v>0</v>
      </c>
      <c r="BB48" s="5">
        <v>0</v>
      </c>
      <c r="BC48" s="10">
        <v>1910.3</v>
      </c>
      <c r="BD48" s="5">
        <v>1432.7250200000001</v>
      </c>
      <c r="BE48" s="10">
        <v>2417.1999999999998</v>
      </c>
      <c r="BF48" s="5">
        <v>1935</v>
      </c>
      <c r="BG48" s="10">
        <v>1.6</v>
      </c>
      <c r="BH48" s="5">
        <v>0</v>
      </c>
      <c r="BI48" s="10">
        <v>0</v>
      </c>
      <c r="BJ48" s="5">
        <v>0</v>
      </c>
      <c r="BK48" s="10">
        <v>351.2</v>
      </c>
      <c r="BL48" s="5">
        <v>263.40002000000004</v>
      </c>
      <c r="BM48" s="10">
        <v>373.8</v>
      </c>
      <c r="BN48" s="5">
        <v>280.35000000000002</v>
      </c>
      <c r="BO48" s="10">
        <v>366.6</v>
      </c>
      <c r="BP48" s="5">
        <v>274.95</v>
      </c>
      <c r="BQ48" s="10">
        <v>0</v>
      </c>
      <c r="BR48" s="5">
        <v>0</v>
      </c>
      <c r="BS48" s="10">
        <v>40.700000000000003</v>
      </c>
      <c r="BT48" s="5">
        <v>30.524999999999999</v>
      </c>
      <c r="BU48" s="10">
        <v>0.51</v>
      </c>
      <c r="BV48" s="5">
        <v>0.51</v>
      </c>
      <c r="BW48" s="10">
        <v>0</v>
      </c>
      <c r="BX48" s="5">
        <v>0</v>
      </c>
      <c r="BY48" s="10">
        <v>1649.2</v>
      </c>
      <c r="BZ48" s="5">
        <v>1236.9000000000001</v>
      </c>
      <c r="CA48" s="10">
        <v>52</v>
      </c>
      <c r="CB48" s="5">
        <v>28.05</v>
      </c>
      <c r="CC48" s="10">
        <v>313.88420000000002</v>
      </c>
      <c r="CD48" s="5">
        <v>0</v>
      </c>
      <c r="CE48" s="10">
        <v>896.1</v>
      </c>
      <c r="CF48" s="5">
        <v>639.10824000000002</v>
      </c>
      <c r="CG48" s="16">
        <f t="shared" si="7"/>
        <v>66454.756359999999</v>
      </c>
      <c r="CH48" s="17">
        <f t="shared" si="8"/>
        <v>64136.74624</v>
      </c>
      <c r="CI48" s="10">
        <v>0</v>
      </c>
      <c r="CJ48" s="5">
        <v>0</v>
      </c>
      <c r="CK48" s="10">
        <v>449.83799999999997</v>
      </c>
      <c r="CL48" s="5">
        <v>449.83799999999997</v>
      </c>
      <c r="CM48" s="10">
        <v>0</v>
      </c>
      <c r="CN48" s="5">
        <v>0</v>
      </c>
      <c r="CO48" s="10">
        <v>260.37400000000002</v>
      </c>
      <c r="CP48" s="5">
        <v>195.28049999999999</v>
      </c>
      <c r="CQ48" s="10">
        <v>0</v>
      </c>
      <c r="CR48" s="5">
        <v>0</v>
      </c>
      <c r="CS48" s="10">
        <v>1019.1</v>
      </c>
      <c r="CT48" s="5">
        <v>1019.1</v>
      </c>
      <c r="CU48" s="10">
        <v>0</v>
      </c>
      <c r="CV48" s="5">
        <v>0</v>
      </c>
      <c r="CW48" s="10">
        <v>0</v>
      </c>
      <c r="CX48" s="5">
        <v>0</v>
      </c>
      <c r="CY48" s="10">
        <v>0</v>
      </c>
      <c r="CZ48" s="5">
        <v>0</v>
      </c>
      <c r="DA48" s="10">
        <v>0</v>
      </c>
      <c r="DB48" s="5">
        <v>0</v>
      </c>
      <c r="DC48" s="10">
        <v>0</v>
      </c>
      <c r="DD48" s="5">
        <v>0</v>
      </c>
      <c r="DE48" s="10">
        <v>355.3</v>
      </c>
      <c r="DF48" s="5">
        <v>355.3</v>
      </c>
      <c r="DG48" s="10">
        <v>0</v>
      </c>
      <c r="DH48" s="5">
        <v>0</v>
      </c>
      <c r="DI48" s="10">
        <v>1827</v>
      </c>
      <c r="DJ48" s="5">
        <v>1827</v>
      </c>
      <c r="DK48" s="10">
        <v>0</v>
      </c>
      <c r="DL48" s="5">
        <v>0</v>
      </c>
      <c r="DM48" s="10">
        <v>0</v>
      </c>
      <c r="DN48" s="5">
        <v>0</v>
      </c>
      <c r="DO48" s="10">
        <v>235.8</v>
      </c>
      <c r="DP48" s="5">
        <v>235.8</v>
      </c>
      <c r="DQ48" s="10">
        <v>290</v>
      </c>
      <c r="DR48" s="5">
        <v>290</v>
      </c>
      <c r="DS48" s="10">
        <v>0</v>
      </c>
      <c r="DT48" s="5">
        <v>0</v>
      </c>
      <c r="DU48" s="10">
        <v>0</v>
      </c>
      <c r="DV48" s="5">
        <v>0</v>
      </c>
      <c r="DW48" s="10">
        <v>0</v>
      </c>
      <c r="DX48" s="5">
        <v>0</v>
      </c>
      <c r="DY48" s="10">
        <v>912.74836000000005</v>
      </c>
      <c r="DZ48" s="5">
        <v>912.74836000000005</v>
      </c>
      <c r="EA48" s="10">
        <v>27430.335999999999</v>
      </c>
      <c r="EB48" s="5">
        <v>26287.101999999999</v>
      </c>
      <c r="EC48" s="10">
        <v>18563.7</v>
      </c>
      <c r="ED48" s="5">
        <v>17454.03</v>
      </c>
      <c r="EE48" s="10">
        <v>289.06</v>
      </c>
      <c r="EF48" s="5">
        <v>289.04738000000003</v>
      </c>
      <c r="EG48" s="10">
        <v>4500</v>
      </c>
      <c r="EH48" s="5">
        <v>4500</v>
      </c>
      <c r="EI48" s="10">
        <v>10321.5</v>
      </c>
      <c r="EJ48" s="5">
        <v>10321.5</v>
      </c>
      <c r="EK48" s="10">
        <v>0</v>
      </c>
      <c r="EL48" s="5">
        <v>0</v>
      </c>
      <c r="EM48" s="10">
        <v>0</v>
      </c>
      <c r="EN48" s="20">
        <v>0</v>
      </c>
    </row>
    <row r="49" spans="1:144" x14ac:dyDescent="0.25">
      <c r="A49" s="12">
        <v>44</v>
      </c>
      <c r="B49" s="13" t="s">
        <v>57</v>
      </c>
      <c r="C49" s="14">
        <f t="shared" si="0"/>
        <v>5999435.2131500002</v>
      </c>
      <c r="D49" s="15">
        <f t="shared" si="1"/>
        <v>4597562.9629100012</v>
      </c>
      <c r="E49" s="14">
        <f t="shared" si="2"/>
        <v>37697.599999999999</v>
      </c>
      <c r="F49" s="15">
        <f t="shared" si="2"/>
        <v>28272</v>
      </c>
      <c r="G49" s="10">
        <v>37697.599999999999</v>
      </c>
      <c r="H49" s="5">
        <v>28272</v>
      </c>
      <c r="I49" s="14">
        <f t="shared" si="3"/>
        <v>1306455.8</v>
      </c>
      <c r="J49" s="15">
        <f t="shared" si="4"/>
        <v>1071930.81299</v>
      </c>
      <c r="K49" s="10">
        <v>184169.5</v>
      </c>
      <c r="L49" s="5">
        <v>121318.15555</v>
      </c>
      <c r="M49" s="10">
        <v>0</v>
      </c>
      <c r="N49" s="5">
        <v>0</v>
      </c>
      <c r="O49" s="10">
        <v>0</v>
      </c>
      <c r="P49" s="5">
        <v>0</v>
      </c>
      <c r="Q49" s="10">
        <v>0</v>
      </c>
      <c r="R49" s="5">
        <v>0</v>
      </c>
      <c r="S49" s="10">
        <v>0</v>
      </c>
      <c r="T49" s="5">
        <v>0</v>
      </c>
      <c r="U49" s="10">
        <v>0</v>
      </c>
      <c r="V49" s="5">
        <v>0</v>
      </c>
      <c r="W49" s="10">
        <v>0</v>
      </c>
      <c r="X49" s="5">
        <v>0</v>
      </c>
      <c r="Y49" s="10">
        <v>1014822.5</v>
      </c>
      <c r="Z49" s="5">
        <v>862600</v>
      </c>
      <c r="AA49" s="10">
        <v>107463.8</v>
      </c>
      <c r="AB49" s="5">
        <v>88012.657439999995</v>
      </c>
      <c r="AC49" s="10">
        <v>0</v>
      </c>
      <c r="AD49" s="5">
        <v>0</v>
      </c>
      <c r="AE49" s="14">
        <f t="shared" si="5"/>
        <v>4160053.4927000003</v>
      </c>
      <c r="AF49" s="15">
        <f t="shared" si="6"/>
        <v>3097488.987410001</v>
      </c>
      <c r="AG49" s="10">
        <v>8825.4</v>
      </c>
      <c r="AH49" s="5">
        <v>6619.05</v>
      </c>
      <c r="AI49" s="10">
        <v>1227924.8</v>
      </c>
      <c r="AJ49" s="5">
        <v>920943.61729999993</v>
      </c>
      <c r="AK49" s="10">
        <v>2443818.2000000002</v>
      </c>
      <c r="AL49" s="5">
        <v>1832863.8713</v>
      </c>
      <c r="AM49" s="10">
        <v>10364.799999999999</v>
      </c>
      <c r="AN49" s="5">
        <v>7773.75</v>
      </c>
      <c r="AO49" s="10">
        <v>185066.3</v>
      </c>
      <c r="AP49" s="5">
        <v>159132.88</v>
      </c>
      <c r="AQ49" s="10">
        <v>54415.199999999997</v>
      </c>
      <c r="AR49" s="5">
        <v>35914.031999999999</v>
      </c>
      <c r="AS49" s="10">
        <v>14494.7</v>
      </c>
      <c r="AT49" s="5">
        <v>7667.6139999999996</v>
      </c>
      <c r="AU49" s="10">
        <v>8466.1</v>
      </c>
      <c r="AV49" s="5">
        <v>4590.1769999999997</v>
      </c>
      <c r="AW49" s="10">
        <v>66920</v>
      </c>
      <c r="AX49" s="5">
        <v>49509.944000000003</v>
      </c>
      <c r="AY49" s="10">
        <v>7272.8</v>
      </c>
      <c r="AZ49" s="5">
        <v>5454.6</v>
      </c>
      <c r="BA49" s="10">
        <v>79272.5</v>
      </c>
      <c r="BB49" s="5">
        <v>34006.186999999998</v>
      </c>
      <c r="BC49" s="10">
        <v>9048.1</v>
      </c>
      <c r="BD49" s="5">
        <v>6786.0747999999994</v>
      </c>
      <c r="BE49" s="10">
        <v>0</v>
      </c>
      <c r="BF49" s="5">
        <v>0</v>
      </c>
      <c r="BG49" s="10">
        <v>0</v>
      </c>
      <c r="BH49" s="5">
        <v>0</v>
      </c>
      <c r="BI49" s="10">
        <v>731.5</v>
      </c>
      <c r="BJ49" s="5">
        <v>548.6</v>
      </c>
      <c r="BK49" s="10">
        <v>411.4</v>
      </c>
      <c r="BL49" s="5">
        <v>308.54940000000005</v>
      </c>
      <c r="BM49" s="10">
        <v>4536</v>
      </c>
      <c r="BN49" s="5">
        <v>3402</v>
      </c>
      <c r="BO49" s="10">
        <v>853.6</v>
      </c>
      <c r="BP49" s="5">
        <v>640.20000000000005</v>
      </c>
      <c r="BQ49" s="10">
        <v>4542.5</v>
      </c>
      <c r="BR49" s="5">
        <v>3406.875</v>
      </c>
      <c r="BS49" s="10">
        <v>238.1</v>
      </c>
      <c r="BT49" s="5">
        <v>178.57499999999999</v>
      </c>
      <c r="BU49" s="10">
        <v>0.6</v>
      </c>
      <c r="BV49" s="5">
        <v>0.6</v>
      </c>
      <c r="BW49" s="10">
        <v>4839.1000000000004</v>
      </c>
      <c r="BX49" s="5">
        <v>3629.3249999999998</v>
      </c>
      <c r="BY49" s="10">
        <v>0</v>
      </c>
      <c r="BZ49" s="5">
        <v>0</v>
      </c>
      <c r="CA49" s="10">
        <v>393.3</v>
      </c>
      <c r="CB49" s="5">
        <v>245</v>
      </c>
      <c r="CC49" s="10">
        <v>8171.6927000000005</v>
      </c>
      <c r="CD49" s="5">
        <v>373.52</v>
      </c>
      <c r="CE49" s="10">
        <v>19446.8</v>
      </c>
      <c r="CF49" s="5">
        <v>13493.945609999999</v>
      </c>
      <c r="CG49" s="16">
        <f t="shared" si="7"/>
        <v>495228.32045</v>
      </c>
      <c r="CH49" s="17">
        <f t="shared" si="8"/>
        <v>399871.16250999994</v>
      </c>
      <c r="CI49" s="10">
        <v>0</v>
      </c>
      <c r="CJ49" s="5">
        <v>0</v>
      </c>
      <c r="CK49" s="10">
        <v>6821.3960000000006</v>
      </c>
      <c r="CL49" s="5">
        <v>6821.3960000000006</v>
      </c>
      <c r="CM49" s="10">
        <v>0</v>
      </c>
      <c r="CN49" s="5">
        <v>0</v>
      </c>
      <c r="CO49" s="10">
        <v>8766.1597600000005</v>
      </c>
      <c r="CP49" s="5">
        <v>6608.7710699999998</v>
      </c>
      <c r="CQ49" s="10">
        <v>20420</v>
      </c>
      <c r="CR49" s="5">
        <v>0</v>
      </c>
      <c r="CS49" s="10">
        <v>10870.1</v>
      </c>
      <c r="CT49" s="5">
        <v>10870.1</v>
      </c>
      <c r="CU49" s="10">
        <v>884.5</v>
      </c>
      <c r="CV49" s="5">
        <v>0</v>
      </c>
      <c r="CW49" s="10">
        <v>0</v>
      </c>
      <c r="CX49" s="5">
        <v>0</v>
      </c>
      <c r="CY49" s="10">
        <v>0</v>
      </c>
      <c r="CZ49" s="5">
        <v>0</v>
      </c>
      <c r="DA49" s="10">
        <v>400</v>
      </c>
      <c r="DB49" s="5">
        <v>0</v>
      </c>
      <c r="DC49" s="10">
        <v>2500</v>
      </c>
      <c r="DD49" s="5">
        <v>2500</v>
      </c>
      <c r="DE49" s="10">
        <v>27002.9</v>
      </c>
      <c r="DF49" s="5">
        <v>27002.9</v>
      </c>
      <c r="DG49" s="10">
        <v>0</v>
      </c>
      <c r="DH49" s="5">
        <v>0</v>
      </c>
      <c r="DI49" s="10">
        <v>0</v>
      </c>
      <c r="DJ49" s="5">
        <v>0</v>
      </c>
      <c r="DK49" s="10">
        <v>0</v>
      </c>
      <c r="DL49" s="5">
        <v>0</v>
      </c>
      <c r="DM49" s="10">
        <v>6995.5236799999993</v>
      </c>
      <c r="DN49" s="5">
        <v>6995.5236799999993</v>
      </c>
      <c r="DO49" s="10">
        <v>4812.5</v>
      </c>
      <c r="DP49" s="5">
        <v>2671.2</v>
      </c>
      <c r="DQ49" s="10">
        <v>0</v>
      </c>
      <c r="DR49" s="5">
        <v>0</v>
      </c>
      <c r="DS49" s="10">
        <v>0</v>
      </c>
      <c r="DT49" s="5">
        <v>0</v>
      </c>
      <c r="DU49" s="10">
        <v>0</v>
      </c>
      <c r="DV49" s="5">
        <v>0</v>
      </c>
      <c r="DW49" s="10">
        <v>0</v>
      </c>
      <c r="DX49" s="5">
        <v>0</v>
      </c>
      <c r="DY49" s="10">
        <v>37406.24901</v>
      </c>
      <c r="DZ49" s="5">
        <v>37406.24901</v>
      </c>
      <c r="EA49" s="10">
        <v>0</v>
      </c>
      <c r="EB49" s="5">
        <v>0</v>
      </c>
      <c r="EC49" s="10">
        <v>88363.131999999998</v>
      </c>
      <c r="ED49" s="5">
        <v>27783.132000000001</v>
      </c>
      <c r="EE49" s="10">
        <v>30023.86</v>
      </c>
      <c r="EF49" s="5">
        <v>22198.590749999999</v>
      </c>
      <c r="EG49" s="10">
        <v>0</v>
      </c>
      <c r="EH49" s="5">
        <v>0</v>
      </c>
      <c r="EI49" s="10">
        <v>249013.3</v>
      </c>
      <c r="EJ49" s="5">
        <v>249013.3</v>
      </c>
      <c r="EK49" s="10">
        <v>948.7</v>
      </c>
      <c r="EL49" s="5">
        <v>0</v>
      </c>
      <c r="EM49" s="10">
        <v>0</v>
      </c>
      <c r="EN49" s="20">
        <v>0</v>
      </c>
    </row>
    <row r="50" spans="1:144" x14ac:dyDescent="0.25">
      <c r="A50" s="12">
        <v>45</v>
      </c>
      <c r="B50" s="13" t="s">
        <v>58</v>
      </c>
      <c r="C50" s="14">
        <f t="shared" si="0"/>
        <v>15517561.831530003</v>
      </c>
      <c r="D50" s="15">
        <f t="shared" si="1"/>
        <v>11669962.774429997</v>
      </c>
      <c r="E50" s="14">
        <f t="shared" si="2"/>
        <v>0</v>
      </c>
      <c r="F50" s="15">
        <f t="shared" si="2"/>
        <v>0</v>
      </c>
      <c r="G50" s="10">
        <v>0</v>
      </c>
      <c r="H50" s="5">
        <v>0</v>
      </c>
      <c r="I50" s="14">
        <f t="shared" si="3"/>
        <v>3545272.7</v>
      </c>
      <c r="J50" s="15">
        <f t="shared" si="4"/>
        <v>2603007.9861999997</v>
      </c>
      <c r="K50" s="10">
        <v>418032.3</v>
      </c>
      <c r="L50" s="5">
        <v>290001.66898000002</v>
      </c>
      <c r="M50" s="10">
        <v>487502.2</v>
      </c>
      <c r="N50" s="5">
        <v>162547.9</v>
      </c>
      <c r="O50" s="10">
        <v>206211.3</v>
      </c>
      <c r="P50" s="5">
        <v>58641.599999999999</v>
      </c>
      <c r="Q50" s="10">
        <v>0</v>
      </c>
      <c r="R50" s="5">
        <v>0</v>
      </c>
      <c r="S50" s="10">
        <v>1358.2</v>
      </c>
      <c r="T50" s="5">
        <v>1358.2</v>
      </c>
      <c r="U50" s="10">
        <v>0</v>
      </c>
      <c r="V50" s="5">
        <v>0</v>
      </c>
      <c r="W50" s="10">
        <v>0</v>
      </c>
      <c r="X50" s="5">
        <v>0</v>
      </c>
      <c r="Y50" s="10">
        <v>2195777.2000000002</v>
      </c>
      <c r="Z50" s="5">
        <v>1866410</v>
      </c>
      <c r="AA50" s="10">
        <v>236391.5</v>
      </c>
      <c r="AB50" s="5">
        <v>224048.61721999999</v>
      </c>
      <c r="AC50" s="10">
        <v>0</v>
      </c>
      <c r="AD50" s="5">
        <v>0</v>
      </c>
      <c r="AE50" s="14">
        <f t="shared" si="5"/>
        <v>9902664.263000004</v>
      </c>
      <c r="AF50" s="15">
        <f t="shared" si="6"/>
        <v>7168012.7491799975</v>
      </c>
      <c r="AG50" s="10">
        <v>20887.2</v>
      </c>
      <c r="AH50" s="5">
        <v>15665.4</v>
      </c>
      <c r="AI50" s="10">
        <v>2357561.9</v>
      </c>
      <c r="AJ50" s="5">
        <v>1768171.7627999999</v>
      </c>
      <c r="AK50" s="10">
        <v>5555494.5999999996</v>
      </c>
      <c r="AL50" s="5">
        <v>4166621.1564000002</v>
      </c>
      <c r="AM50" s="10">
        <v>28542.2</v>
      </c>
      <c r="AN50" s="5">
        <v>21406.65</v>
      </c>
      <c r="AO50" s="10">
        <v>415207.8</v>
      </c>
      <c r="AP50" s="5">
        <v>383419.75962000003</v>
      </c>
      <c r="AQ50" s="10">
        <v>125846.39999999999</v>
      </c>
      <c r="AR50" s="5">
        <v>83058.623999999996</v>
      </c>
      <c r="AS50" s="10">
        <v>35679.9</v>
      </c>
      <c r="AT50" s="5">
        <v>29570.115000000002</v>
      </c>
      <c r="AU50" s="10">
        <v>21680.5</v>
      </c>
      <c r="AV50" s="5">
        <v>18588.748</v>
      </c>
      <c r="AW50" s="10">
        <v>143208</v>
      </c>
      <c r="AX50" s="5">
        <v>98462.644</v>
      </c>
      <c r="AY50" s="10">
        <v>19357.900000000001</v>
      </c>
      <c r="AZ50" s="5">
        <v>14518.5</v>
      </c>
      <c r="BA50" s="10">
        <v>1013219.3</v>
      </c>
      <c r="BB50" s="5">
        <v>461516.62300000002</v>
      </c>
      <c r="BC50" s="10">
        <v>21201.7</v>
      </c>
      <c r="BD50" s="5">
        <v>15901.27456</v>
      </c>
      <c r="BE50" s="10">
        <v>0</v>
      </c>
      <c r="BF50" s="5">
        <v>0</v>
      </c>
      <c r="BG50" s="10">
        <v>0</v>
      </c>
      <c r="BH50" s="5">
        <v>0</v>
      </c>
      <c r="BI50" s="10">
        <v>0</v>
      </c>
      <c r="BJ50" s="5">
        <v>0</v>
      </c>
      <c r="BK50" s="10">
        <v>2169.3000000000002</v>
      </c>
      <c r="BL50" s="5">
        <v>1626.9749999999999</v>
      </c>
      <c r="BM50" s="10">
        <v>10303.9</v>
      </c>
      <c r="BN50" s="5">
        <v>7727.9250000000002</v>
      </c>
      <c r="BO50" s="10">
        <v>6311.4</v>
      </c>
      <c r="BP50" s="5">
        <v>4733.55</v>
      </c>
      <c r="BQ50" s="10">
        <v>11710.8</v>
      </c>
      <c r="BR50" s="5">
        <v>8783.1</v>
      </c>
      <c r="BS50" s="10">
        <v>226.3</v>
      </c>
      <c r="BT50" s="5">
        <v>169.72499999999999</v>
      </c>
      <c r="BU50" s="10">
        <v>0.64</v>
      </c>
      <c r="BV50" s="5">
        <v>0.64</v>
      </c>
      <c r="BW50" s="10">
        <v>9679.6</v>
      </c>
      <c r="BX50" s="5">
        <v>7259.7</v>
      </c>
      <c r="BY50" s="10">
        <v>0</v>
      </c>
      <c r="BZ50" s="5">
        <v>0</v>
      </c>
      <c r="CA50" s="10">
        <v>328.9</v>
      </c>
      <c r="CB50" s="5">
        <v>39.876800000000003</v>
      </c>
      <c r="CC50" s="10">
        <v>19587.123</v>
      </c>
      <c r="CD50" s="5">
        <v>0</v>
      </c>
      <c r="CE50" s="10">
        <v>84458.9</v>
      </c>
      <c r="CF50" s="5">
        <v>60770</v>
      </c>
      <c r="CG50" s="16">
        <f t="shared" si="7"/>
        <v>2069624.8685300001</v>
      </c>
      <c r="CH50" s="17">
        <f t="shared" si="8"/>
        <v>1898942.03905</v>
      </c>
      <c r="CI50" s="10">
        <v>6168</v>
      </c>
      <c r="CJ50" s="5">
        <v>5374.2</v>
      </c>
      <c r="CK50" s="10">
        <v>23619.542000000001</v>
      </c>
      <c r="CL50" s="5">
        <v>23619.542000000001</v>
      </c>
      <c r="CM50" s="10">
        <v>42040.2</v>
      </c>
      <c r="CN50" s="5">
        <v>31530.15</v>
      </c>
      <c r="CO50" s="10">
        <v>16980.654170000002</v>
      </c>
      <c r="CP50" s="5">
        <v>12945.86269</v>
      </c>
      <c r="CQ50" s="10">
        <v>44405.3</v>
      </c>
      <c r="CR50" s="5">
        <v>0</v>
      </c>
      <c r="CS50" s="10">
        <v>22985.7</v>
      </c>
      <c r="CT50" s="5">
        <v>22985.7</v>
      </c>
      <c r="CU50" s="10">
        <v>0</v>
      </c>
      <c r="CV50" s="5">
        <v>0</v>
      </c>
      <c r="CW50" s="10">
        <v>10000</v>
      </c>
      <c r="CX50" s="5">
        <v>8394.9</v>
      </c>
      <c r="CY50" s="10">
        <v>0</v>
      </c>
      <c r="CZ50" s="5">
        <v>0</v>
      </c>
      <c r="DA50" s="10">
        <v>153982.5</v>
      </c>
      <c r="DB50" s="5">
        <v>140671.6</v>
      </c>
      <c r="DC50" s="10">
        <v>0</v>
      </c>
      <c r="DD50" s="5">
        <v>0</v>
      </c>
      <c r="DE50" s="10">
        <v>22982.9</v>
      </c>
      <c r="DF50" s="5">
        <v>22982.9</v>
      </c>
      <c r="DG50" s="10">
        <v>0</v>
      </c>
      <c r="DH50" s="5">
        <v>0</v>
      </c>
      <c r="DI50" s="10">
        <v>0</v>
      </c>
      <c r="DJ50" s="5">
        <v>0</v>
      </c>
      <c r="DK50" s="10">
        <v>0</v>
      </c>
      <c r="DL50" s="5">
        <v>0</v>
      </c>
      <c r="DM50" s="10">
        <v>8681.2950000000001</v>
      </c>
      <c r="DN50" s="5">
        <v>8681.2950000000001</v>
      </c>
      <c r="DO50" s="10">
        <v>8956.5</v>
      </c>
      <c r="DP50" s="5">
        <v>7175.7</v>
      </c>
      <c r="DQ50" s="10">
        <v>4680.8</v>
      </c>
      <c r="DR50" s="5">
        <v>3625.5067200000003</v>
      </c>
      <c r="DS50" s="10">
        <v>0</v>
      </c>
      <c r="DT50" s="5">
        <v>0</v>
      </c>
      <c r="DU50" s="10">
        <v>44233.4</v>
      </c>
      <c r="DV50" s="5">
        <v>44233.4</v>
      </c>
      <c r="DW50" s="10">
        <v>0</v>
      </c>
      <c r="DX50" s="5">
        <v>0</v>
      </c>
      <c r="DY50" s="10">
        <v>135218.02336000002</v>
      </c>
      <c r="DZ50" s="5">
        <v>135218.02336000002</v>
      </c>
      <c r="EA50" s="10">
        <v>0</v>
      </c>
      <c r="EB50" s="5">
        <v>0</v>
      </c>
      <c r="EC50" s="10">
        <v>319464.96999999997</v>
      </c>
      <c r="ED50" s="5">
        <v>261439.82928000001</v>
      </c>
      <c r="EE50" s="10">
        <v>33190.675999999999</v>
      </c>
      <c r="EF50" s="5">
        <v>27750.475999999999</v>
      </c>
      <c r="EG50" s="10">
        <v>0</v>
      </c>
      <c r="EH50" s="5">
        <v>0</v>
      </c>
      <c r="EI50" s="10">
        <v>726504.7</v>
      </c>
      <c r="EJ50" s="5">
        <v>726504.7</v>
      </c>
      <c r="EK50" s="10">
        <v>445249.408</v>
      </c>
      <c r="EL50" s="5">
        <v>415527.95400000003</v>
      </c>
      <c r="EM50" s="10">
        <v>280.3</v>
      </c>
      <c r="EN50" s="20">
        <v>280.3</v>
      </c>
    </row>
    <row r="51" spans="1:144" ht="15.75" x14ac:dyDescent="0.25">
      <c r="A51" s="18"/>
      <c r="B51" s="19" t="s">
        <v>2</v>
      </c>
      <c r="C51" s="1">
        <f t="shared" ref="C51:BF51" si="9">SUM(C6:C50)</f>
        <v>57203493.72101</v>
      </c>
      <c r="D51" s="2">
        <f t="shared" si="9"/>
        <v>43949583.823129989</v>
      </c>
      <c r="E51" s="1">
        <f>SUM(E6:E50)</f>
        <v>1620170.4000000004</v>
      </c>
      <c r="F51" s="2">
        <f>SUM(F6:F50)</f>
        <v>1215129</v>
      </c>
      <c r="G51" s="1">
        <f t="shared" si="9"/>
        <v>1620170.4000000004</v>
      </c>
      <c r="H51" s="2">
        <f t="shared" si="9"/>
        <v>1215129</v>
      </c>
      <c r="I51" s="1">
        <f>SUM(I6:I50)</f>
        <v>16958720.697519999</v>
      </c>
      <c r="J51" s="2">
        <f>SUM(J6:J50)</f>
        <v>13309699.236439999</v>
      </c>
      <c r="K51" s="1">
        <f t="shared" ref="K51:L51" si="10">SUM(K6:K50)</f>
        <v>1223561.8</v>
      </c>
      <c r="L51" s="2">
        <f t="shared" si="10"/>
        <v>804668.44332999992</v>
      </c>
      <c r="M51" s="1">
        <f t="shared" si="9"/>
        <v>487502.2</v>
      </c>
      <c r="N51" s="2">
        <f t="shared" si="9"/>
        <v>162547.9</v>
      </c>
      <c r="O51" s="1">
        <f t="shared" si="9"/>
        <v>206211.3</v>
      </c>
      <c r="P51" s="2">
        <f t="shared" si="9"/>
        <v>58641.599999999999</v>
      </c>
      <c r="Q51" s="1">
        <f t="shared" si="9"/>
        <v>4760</v>
      </c>
      <c r="R51" s="2">
        <f t="shared" si="9"/>
        <v>0</v>
      </c>
      <c r="S51" s="1">
        <f t="shared" si="9"/>
        <v>20000.000000000004</v>
      </c>
      <c r="T51" s="2">
        <f t="shared" si="9"/>
        <v>14661.102000000001</v>
      </c>
      <c r="U51" s="1">
        <f t="shared" si="9"/>
        <v>683714.19751999993</v>
      </c>
      <c r="V51" s="2">
        <f t="shared" si="9"/>
        <v>196352.90594</v>
      </c>
      <c r="W51" s="1">
        <f t="shared" si="9"/>
        <v>1489796.0999999999</v>
      </c>
      <c r="X51" s="2">
        <f t="shared" si="9"/>
        <v>1191840</v>
      </c>
      <c r="Y51" s="1">
        <f t="shared" ref="Y51:Z51" si="11">SUM(Y6:Y50)</f>
        <v>12032261.600000001</v>
      </c>
      <c r="Z51" s="2">
        <f t="shared" si="11"/>
        <v>10227419</v>
      </c>
      <c r="AA51" s="1">
        <f t="shared" si="9"/>
        <v>800713.5</v>
      </c>
      <c r="AB51" s="2">
        <f t="shared" si="9"/>
        <v>643368.28517000005</v>
      </c>
      <c r="AC51" s="1">
        <f t="shared" ref="AC51:AD51" si="12">SUM(AC6:AC50)</f>
        <v>10200</v>
      </c>
      <c r="AD51" s="2">
        <f t="shared" si="12"/>
        <v>10200</v>
      </c>
      <c r="AE51" s="1">
        <f>SUM(AE6:AE50)</f>
        <v>32137392.774300005</v>
      </c>
      <c r="AF51" s="2">
        <f>SUM(AF6:AF50)</f>
        <v>23739848.275189999</v>
      </c>
      <c r="AG51" s="1">
        <f t="shared" si="9"/>
        <v>64410.8</v>
      </c>
      <c r="AH51" s="2">
        <f t="shared" si="9"/>
        <v>48308.1</v>
      </c>
      <c r="AI51" s="1">
        <f t="shared" si="9"/>
        <v>7938322.1999999993</v>
      </c>
      <c r="AJ51" s="2">
        <f t="shared" si="9"/>
        <v>5953747.6260999991</v>
      </c>
      <c r="AK51" s="1">
        <f t="shared" si="9"/>
        <v>18439568.299999997</v>
      </c>
      <c r="AL51" s="2">
        <f t="shared" si="9"/>
        <v>13829681.830100002</v>
      </c>
      <c r="AM51" s="1">
        <f t="shared" si="9"/>
        <v>253408.99999999997</v>
      </c>
      <c r="AN51" s="2">
        <f t="shared" si="9"/>
        <v>190061.47499999998</v>
      </c>
      <c r="AO51" s="1">
        <f t="shared" ref="AO51:AP51" si="13">SUM(AO6:AO50)</f>
        <v>1736920.0999999999</v>
      </c>
      <c r="AP51" s="2">
        <f t="shared" si="13"/>
        <v>1522264.4006500002</v>
      </c>
      <c r="AQ51" s="1">
        <f t="shared" si="9"/>
        <v>390900.4</v>
      </c>
      <c r="AR51" s="2">
        <f t="shared" si="9"/>
        <v>257994.26400000002</v>
      </c>
      <c r="AS51" s="1">
        <f t="shared" si="9"/>
        <v>342362.90000000008</v>
      </c>
      <c r="AT51" s="2">
        <f t="shared" si="9"/>
        <v>222188.86600000001</v>
      </c>
      <c r="AU51" s="1">
        <f t="shared" si="9"/>
        <v>186213.5</v>
      </c>
      <c r="AV51" s="2">
        <f t="shared" si="9"/>
        <v>123700.04663000006</v>
      </c>
      <c r="AW51" s="1">
        <f t="shared" si="9"/>
        <v>630008.70000000019</v>
      </c>
      <c r="AX51" s="2">
        <f t="shared" si="9"/>
        <v>426064.02599999995</v>
      </c>
      <c r="AY51" s="1">
        <f t="shared" si="9"/>
        <v>76879.399999999994</v>
      </c>
      <c r="AZ51" s="2">
        <f t="shared" si="9"/>
        <v>57664.2</v>
      </c>
      <c r="BA51" s="1">
        <f t="shared" si="9"/>
        <v>1280159.1000000001</v>
      </c>
      <c r="BB51" s="2">
        <f t="shared" si="9"/>
        <v>550714.82431000005</v>
      </c>
      <c r="BC51" s="1">
        <f t="shared" si="9"/>
        <v>100196.8</v>
      </c>
      <c r="BD51" s="2">
        <f t="shared" si="9"/>
        <v>75301.607040000003</v>
      </c>
      <c r="BE51" s="1">
        <f t="shared" si="9"/>
        <v>196669.49999999994</v>
      </c>
      <c r="BF51" s="2">
        <f t="shared" si="9"/>
        <v>157339</v>
      </c>
      <c r="BG51" s="1">
        <f t="shared" ref="BG51:DL51" si="14">SUM(BG6:BG50)</f>
        <v>136.1</v>
      </c>
      <c r="BH51" s="2">
        <f t="shared" si="14"/>
        <v>0</v>
      </c>
      <c r="BI51" s="1">
        <f t="shared" si="14"/>
        <v>731.5</v>
      </c>
      <c r="BJ51" s="2">
        <f t="shared" si="14"/>
        <v>548.6</v>
      </c>
      <c r="BK51" s="1">
        <f t="shared" si="14"/>
        <v>17897.200000000008</v>
      </c>
      <c r="BL51" s="2">
        <f t="shared" si="14"/>
        <v>13422.900000000007</v>
      </c>
      <c r="BM51" s="1">
        <f t="shared" si="14"/>
        <v>41360.899999999987</v>
      </c>
      <c r="BN51" s="2">
        <f t="shared" si="14"/>
        <v>31020.674999999996</v>
      </c>
      <c r="BO51" s="1">
        <f t="shared" si="14"/>
        <v>23142.80000000001</v>
      </c>
      <c r="BP51" s="2">
        <f t="shared" si="14"/>
        <v>17357.100000000006</v>
      </c>
      <c r="BQ51" s="1">
        <f t="shared" si="14"/>
        <v>19541.099999999999</v>
      </c>
      <c r="BR51" s="2">
        <f t="shared" si="14"/>
        <v>14540.37501</v>
      </c>
      <c r="BS51" s="1">
        <f t="shared" si="14"/>
        <v>3831.9</v>
      </c>
      <c r="BT51" s="2">
        <f t="shared" si="14"/>
        <v>2873.9249999999993</v>
      </c>
      <c r="BU51" s="1">
        <f t="shared" si="14"/>
        <v>23.600000000000012</v>
      </c>
      <c r="BV51" s="2">
        <f t="shared" si="14"/>
        <v>23.600000000000012</v>
      </c>
      <c r="BW51" s="1">
        <f t="shared" si="14"/>
        <v>49527.7</v>
      </c>
      <c r="BX51" s="2">
        <f t="shared" si="14"/>
        <v>37145.775000000001</v>
      </c>
      <c r="BY51" s="1">
        <f t="shared" si="14"/>
        <v>101803.1</v>
      </c>
      <c r="BZ51" s="2">
        <f t="shared" si="14"/>
        <v>76352.399999999965</v>
      </c>
      <c r="CA51" s="1">
        <f t="shared" si="14"/>
        <v>2258.5</v>
      </c>
      <c r="CB51" s="2">
        <f t="shared" si="14"/>
        <v>1372.6360899999997</v>
      </c>
      <c r="CC51" s="1">
        <f t="shared" ref="CC51:CD51" si="15">SUM(CC6:CC50)</f>
        <v>60673.574299999993</v>
      </c>
      <c r="CD51" s="2">
        <f t="shared" si="15"/>
        <v>1095.7368000000001</v>
      </c>
      <c r="CE51" s="1">
        <f t="shared" si="14"/>
        <v>180444.1</v>
      </c>
      <c r="CF51" s="2">
        <f t="shared" si="14"/>
        <v>129064.28646</v>
      </c>
      <c r="CG51" s="6">
        <f>SUM(CG6:CG50)</f>
        <v>6487209.8491899986</v>
      </c>
      <c r="CH51" s="7">
        <f>SUM(CH6:CH50)</f>
        <v>5684907.3114999998</v>
      </c>
      <c r="CI51" s="1">
        <f t="shared" si="14"/>
        <v>6168</v>
      </c>
      <c r="CJ51" s="2">
        <f t="shared" si="14"/>
        <v>5374.2</v>
      </c>
      <c r="CK51" s="1">
        <f t="shared" ref="CK51:CL51" si="16">SUM(CK6:CK50)</f>
        <v>82867.490000000005</v>
      </c>
      <c r="CL51" s="2">
        <f t="shared" si="16"/>
        <v>81042.08600000001</v>
      </c>
      <c r="CM51" s="1">
        <f t="shared" si="14"/>
        <v>185808.40000000002</v>
      </c>
      <c r="CN51" s="2">
        <f t="shared" si="14"/>
        <v>139356.29999999999</v>
      </c>
      <c r="CO51" s="1">
        <f t="shared" si="14"/>
        <v>45523.023010000004</v>
      </c>
      <c r="CP51" s="2">
        <f t="shared" si="14"/>
        <v>34551.926090000001</v>
      </c>
      <c r="CQ51" s="1">
        <f t="shared" si="14"/>
        <v>101127.20000000001</v>
      </c>
      <c r="CR51" s="2">
        <f t="shared" si="14"/>
        <v>0</v>
      </c>
      <c r="CS51" s="1">
        <f t="shared" si="14"/>
        <v>59592.3</v>
      </c>
      <c r="CT51" s="2">
        <f t="shared" si="14"/>
        <v>59592.3</v>
      </c>
      <c r="CU51" s="1">
        <f t="shared" si="14"/>
        <v>6719.9</v>
      </c>
      <c r="CV51" s="2">
        <f t="shared" si="14"/>
        <v>0</v>
      </c>
      <c r="CW51" s="1">
        <f t="shared" si="14"/>
        <v>10000</v>
      </c>
      <c r="CX51" s="2">
        <f t="shared" si="14"/>
        <v>8394.9</v>
      </c>
      <c r="CY51" s="1">
        <f t="shared" si="14"/>
        <v>5898</v>
      </c>
      <c r="CZ51" s="2">
        <f t="shared" si="14"/>
        <v>992.5</v>
      </c>
      <c r="DA51" s="1">
        <f t="shared" si="14"/>
        <v>194668.52</v>
      </c>
      <c r="DB51" s="2">
        <f t="shared" si="14"/>
        <v>151792.25047</v>
      </c>
      <c r="DC51" s="1">
        <f t="shared" si="14"/>
        <v>2800</v>
      </c>
      <c r="DD51" s="2">
        <f t="shared" si="14"/>
        <v>2800</v>
      </c>
      <c r="DE51" s="1">
        <f t="shared" si="14"/>
        <v>119044.9</v>
      </c>
      <c r="DF51" s="2">
        <f t="shared" si="14"/>
        <v>110417.9</v>
      </c>
      <c r="DG51" s="1">
        <f t="shared" ref="DG51:DJ51" si="17">SUM(DG6:DG50)</f>
        <v>12157.7</v>
      </c>
      <c r="DH51" s="2">
        <f t="shared" si="17"/>
        <v>8062.8</v>
      </c>
      <c r="DI51" s="1">
        <f t="shared" si="17"/>
        <v>42257.999999999993</v>
      </c>
      <c r="DJ51" s="2">
        <f t="shared" si="17"/>
        <v>42257.999999999993</v>
      </c>
      <c r="DK51" s="1">
        <f t="shared" si="14"/>
        <v>946</v>
      </c>
      <c r="DL51" s="2">
        <f t="shared" si="14"/>
        <v>946</v>
      </c>
      <c r="DM51" s="1">
        <f t="shared" ref="DM51:DN51" si="18">SUM(DM6:DM50)</f>
        <v>24884.394949999994</v>
      </c>
      <c r="DN51" s="2">
        <f t="shared" si="18"/>
        <v>24665.094489999996</v>
      </c>
      <c r="DO51" s="1">
        <f t="shared" ref="DO51:EN51" si="19">SUM(DO6:DO50)</f>
        <v>40900</v>
      </c>
      <c r="DP51" s="2">
        <f t="shared" si="19"/>
        <v>30719.699999999997</v>
      </c>
      <c r="DQ51" s="1">
        <f t="shared" si="19"/>
        <v>18616.199999999997</v>
      </c>
      <c r="DR51" s="2">
        <f t="shared" si="19"/>
        <v>15504.95982</v>
      </c>
      <c r="DS51" s="1">
        <f t="shared" si="19"/>
        <v>203018.8</v>
      </c>
      <c r="DT51" s="2">
        <f t="shared" si="19"/>
        <v>118237.6</v>
      </c>
      <c r="DU51" s="1">
        <f t="shared" si="19"/>
        <v>67708.5</v>
      </c>
      <c r="DV51" s="2">
        <f t="shared" si="19"/>
        <v>67708.5</v>
      </c>
      <c r="DW51" s="1">
        <f t="shared" si="19"/>
        <v>65718</v>
      </c>
      <c r="DX51" s="2">
        <f t="shared" si="19"/>
        <v>49288.5</v>
      </c>
      <c r="DY51" s="1">
        <f t="shared" si="19"/>
        <v>281579.05207000003</v>
      </c>
      <c r="DZ51" s="2">
        <f t="shared" si="19"/>
        <v>281579.05207000003</v>
      </c>
      <c r="EA51" s="1">
        <f t="shared" si="19"/>
        <v>1200404.8371599999</v>
      </c>
      <c r="EB51" s="2">
        <f t="shared" si="19"/>
        <v>989613.82971000008</v>
      </c>
      <c r="EC51" s="1">
        <f t="shared" ref="EC51:ED51" si="20">SUM(EC6:EC50)</f>
        <v>801373.33799999987</v>
      </c>
      <c r="ED51" s="2">
        <f t="shared" si="20"/>
        <v>625758.54073000001</v>
      </c>
      <c r="EE51" s="1">
        <f t="shared" si="19"/>
        <v>148662.88599999997</v>
      </c>
      <c r="EF51" s="2">
        <f t="shared" si="19"/>
        <v>115432.87777000001</v>
      </c>
      <c r="EG51" s="1">
        <f t="shared" si="19"/>
        <v>261000</v>
      </c>
      <c r="EH51" s="2">
        <f t="shared" si="19"/>
        <v>261000</v>
      </c>
      <c r="EI51" s="1">
        <f t="shared" si="19"/>
        <v>2037906.4000000001</v>
      </c>
      <c r="EJ51" s="2">
        <f t="shared" si="19"/>
        <v>2037906.4000000001</v>
      </c>
      <c r="EK51" s="1">
        <f t="shared" si="19"/>
        <v>459577.70799999998</v>
      </c>
      <c r="EL51" s="2">
        <f t="shared" si="19"/>
        <v>421630.79435000004</v>
      </c>
      <c r="EM51" s="1">
        <f t="shared" si="19"/>
        <v>280.3</v>
      </c>
      <c r="EN51" s="21">
        <f t="shared" si="19"/>
        <v>280.3</v>
      </c>
    </row>
  </sheetData>
  <autoFilter ref="A5:EN51"/>
  <mergeCells count="74">
    <mergeCell ref="DG4:DH4"/>
    <mergeCell ref="DI4:DJ4"/>
    <mergeCell ref="DS4:DT4"/>
    <mergeCell ref="EA4:EB4"/>
    <mergeCell ref="CA4:CB4"/>
    <mergeCell ref="DK4:DL4"/>
    <mergeCell ref="CC4:CD4"/>
    <mergeCell ref="CK4:CL4"/>
    <mergeCell ref="CU4:CV4"/>
    <mergeCell ref="DQ4:DR4"/>
    <mergeCell ref="DU4:DV4"/>
    <mergeCell ref="AC4:AD4"/>
    <mergeCell ref="Q4:R4"/>
    <mergeCell ref="S4:T4"/>
    <mergeCell ref="DE4:DF4"/>
    <mergeCell ref="CQ4:CR4"/>
    <mergeCell ref="CE4:CF4"/>
    <mergeCell ref="CG4:CH4"/>
    <mergeCell ref="CI4:CJ4"/>
    <mergeCell ref="CM4:CN4"/>
    <mergeCell ref="CO4:CP4"/>
    <mergeCell ref="CS4:CT4"/>
    <mergeCell ref="CW4:CX4"/>
    <mergeCell ref="CY4:CZ4"/>
    <mergeCell ref="DA4:DB4"/>
    <mergeCell ref="DC4:DD4"/>
    <mergeCell ref="BS4:BT4"/>
    <mergeCell ref="EI4:EJ4"/>
    <mergeCell ref="EK4:EL4"/>
    <mergeCell ref="EM4:EN4"/>
    <mergeCell ref="EE4:EF4"/>
    <mergeCell ref="DM4:DN4"/>
    <mergeCell ref="EG4:EH4"/>
    <mergeCell ref="DW4:DX4"/>
    <mergeCell ref="DY4:DZ4"/>
    <mergeCell ref="DO4:DP4"/>
    <mergeCell ref="EC4:ED4"/>
    <mergeCell ref="BU4:BV4"/>
    <mergeCell ref="BW4:BX4"/>
    <mergeCell ref="BE4:BF4"/>
    <mergeCell ref="BG4:BH4"/>
    <mergeCell ref="BI4:BJ4"/>
    <mergeCell ref="BK4:BL4"/>
    <mergeCell ref="BM4:BN4"/>
    <mergeCell ref="BY4:BZ4"/>
    <mergeCell ref="AM4:AN4"/>
    <mergeCell ref="BC4:BD4"/>
    <mergeCell ref="AE4:AF4"/>
    <mergeCell ref="AG4:AH4"/>
    <mergeCell ref="AI4:AJ4"/>
    <mergeCell ref="AK4:AL4"/>
    <mergeCell ref="AQ4:AR4"/>
    <mergeCell ref="AS4:AT4"/>
    <mergeCell ref="AU4:AV4"/>
    <mergeCell ref="AW4:AX4"/>
    <mergeCell ref="AY4:AZ4"/>
    <mergeCell ref="BA4:BB4"/>
    <mergeCell ref="AO4:AP4"/>
    <mergeCell ref="BO4:BP4"/>
    <mergeCell ref="BQ4:BR4"/>
    <mergeCell ref="AA4:AB4"/>
    <mergeCell ref="W4:X4"/>
    <mergeCell ref="Y4:Z4"/>
    <mergeCell ref="A2:X2"/>
    <mergeCell ref="A4:A5"/>
    <mergeCell ref="B4:B5"/>
    <mergeCell ref="C4:D4"/>
    <mergeCell ref="E4:F4"/>
    <mergeCell ref="G4:H4"/>
    <mergeCell ref="I4:J4"/>
    <mergeCell ref="M4:N4"/>
    <mergeCell ref="O4:P4"/>
    <mergeCell ref="U4:V4"/>
    <mergeCell ref="K4:L4"/>
  </mergeCells>
  <printOptions gridLines="1"/>
  <pageMargins left="0.70866141732283472" right="0.11811023622047245" top="0.15748031496062992" bottom="0.15748031496062992" header="0.31496062992125984" footer="0.31496062992125984"/>
  <pageSetup paperSize="9" scale="5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Светлана Юсупова</cp:lastModifiedBy>
  <cp:lastPrinted>2021-12-14T09:26:37Z</cp:lastPrinted>
  <dcterms:created xsi:type="dcterms:W3CDTF">2018-06-05T13:20:34Z</dcterms:created>
  <dcterms:modified xsi:type="dcterms:W3CDTF">2021-12-21T11:25:54Z</dcterms:modified>
</cp:coreProperties>
</file>