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lyara.gapsalamova\Desktop\"/>
    </mc:Choice>
  </mc:AlternateContent>
  <xr:revisionPtr revIDLastSave="0" documentId="8_{4470A2A5-88B6-4B5F-AF21-3DE008BF978F}" xr6:coauthVersionLast="36" xr6:coauthVersionMax="36" xr10:uidLastSave="{00000000-0000-0000-0000-000000000000}"/>
  <bookViews>
    <workbookView xWindow="0" yWindow="0" windowWidth="28800" windowHeight="12225" xr2:uid="{C34084BD-6329-4FED-BBEA-36308C93C154}"/>
  </bookViews>
  <sheets>
    <sheet name="РТ с прошлым годом " sheetId="1" r:id="rId1"/>
  </sheets>
  <definedNames>
    <definedName name="_xlnm.Print_Area" localSheetId="0">'РТ с прошлым годом '!$A$1:$D$30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4" i="1"/>
  <c r="D23" i="1"/>
  <c r="D22" i="1"/>
  <c r="C20" i="1"/>
  <c r="D20" i="1" s="1"/>
  <c r="B20" i="1"/>
  <c r="D19" i="1"/>
  <c r="C18" i="1"/>
  <c r="D18" i="1" s="1"/>
  <c r="D17" i="1"/>
  <c r="D16" i="1"/>
  <c r="D15" i="1"/>
  <c r="D14" i="1"/>
  <c r="D13" i="1"/>
  <c r="D12" i="1"/>
  <c r="D11" i="1"/>
  <c r="D10" i="1"/>
  <c r="D9" i="1"/>
  <c r="D8" i="1"/>
  <c r="C7" i="1"/>
  <c r="D7" i="1" s="1"/>
  <c r="B7" i="1"/>
  <c r="B6" i="1"/>
  <c r="C6" i="1" l="1"/>
  <c r="D6" i="1" s="1"/>
</calcChain>
</file>

<file path=xl/sharedStrings.xml><?xml version="1.0" encoding="utf-8"?>
<sst xmlns="http://schemas.openxmlformats.org/spreadsheetml/2006/main" count="31" uniqueCount="31">
  <si>
    <t>Сведения о поступлении доходов в бюджет Республики Татарстан по видам  доходов за 1 квартал 2022 года в сравнении с 1 кварталом 2021 года</t>
  </si>
  <si>
    <t>тыс.рублей</t>
  </si>
  <si>
    <t>Наименование</t>
  </si>
  <si>
    <t>1 квартал 2021 года</t>
  </si>
  <si>
    <t>1 квартал 2022 года</t>
  </si>
  <si>
    <t>Темп роста доходов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</si>
  <si>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</si>
  <si>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</si>
  <si>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</si>
  <si>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</si>
  <si>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</si>
  <si>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</si>
  <si>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</si>
  <si>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</si>
  <si>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</si>
  <si>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</si>
  <si>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</si>
  <si>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</si>
  <si>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</si>
  <si>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 xml:space="preserve">Неналоговые доходы 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</si>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</sst>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" xfId="0" applyFont="1" applyBorder="1" applyAlignment="1">
      <alignment wrapText="1"/>
    </xf>
    <xf numFmtId="164" fontId="6" fillId="0" borderId="1" xfId="0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DF93F-605C-4BC3-B7ED-8409EC4FBC95}">
  <sheetPr>
    <pageSetUpPr fitToPage="1"/>
  </sheetPr>
  <dimension ref="A2:D30"/>
  <sheetViews>
    <sheetView tabSelected="1" view="pageBreakPreview" zoomScale="90" zoomScaleNormal="100" zoomScaleSheetLayoutView="90" workbookViewId="0">
      <selection activeCell="A2" sqref="A2:D2"/>
    </sheetView>
  </sheetViews>
  <sheetFormatPr defaultRowHeight="15.75" x14ac:dyDescent="0.25"/>
  <cols>
    <col min="1" max="1" width="55.5703125" style="1" customWidth="1"/>
    <col min="2" max="2" width="33.7109375" style="2" customWidth="1"/>
    <col min="3" max="3" width="31.5703125" style="2" customWidth="1"/>
    <col min="4" max="4" width="25.7109375" style="2" customWidth="1"/>
    <col min="5" max="16384" width="9.140625" style="1"/>
  </cols>
  <sheetData>
    <row r="2" spans="1:4" ht="45" customHeight="1" x14ac:dyDescent="0.25">
      <c r="A2" s="19" t="s">
        <v>0</v>
      </c>
      <c r="B2" s="19"/>
      <c r="C2" s="19"/>
      <c r="D2" s="19"/>
    </row>
    <row r="4" spans="1:4" x14ac:dyDescent="0.25">
      <c r="D4" s="2" t="s">
        <v>1</v>
      </c>
    </row>
    <row r="5" spans="1:4" ht="47.25" x14ac:dyDescent="0.25">
      <c r="A5" s="3" t="s">
        <v>2</v>
      </c>
      <c r="B5" s="4" t="s">
        <v>3</v>
      </c>
      <c r="C5" s="4" t="s">
        <v>4</v>
      </c>
      <c r="D5" s="5" t="s">
        <v>5</v>
      </c>
    </row>
    <row r="6" spans="1:4" s="9" customFormat="1" ht="21" customHeight="1" x14ac:dyDescent="0.3">
      <c r="A6" s="6" t="s">
        <v>6</v>
      </c>
      <c r="B6" s="7">
        <f>B7+B20</f>
        <v>62463574.519840002</v>
      </c>
      <c r="C6" s="7">
        <f>C7+C20</f>
        <v>80350845.150250018</v>
      </c>
      <c r="D6" s="8">
        <f>C6/B6*100</f>
        <v>128.63632247739611</v>
      </c>
    </row>
    <row r="7" spans="1:4" s="9" customFormat="1" ht="18.75" x14ac:dyDescent="0.3">
      <c r="A7" s="6" t="s">
        <v>7</v>
      </c>
      <c r="B7" s="7">
        <f>B8+B9+B10+B11+B13+B14+B15+B16+B17+B18+B19+B12</f>
        <v>54097960.019840002</v>
      </c>
      <c r="C7" s="7">
        <f>C8+C9+C10+C11+C13+C14+C15+C16+C17+C18+C19+C12</f>
        <v>72248016.150250018</v>
      </c>
      <c r="D7" s="8">
        <f t="shared" ref="D7:D30" si="0">C7/B7*100</f>
        <v>133.55035221985011</v>
      </c>
    </row>
    <row r="8" spans="1:4" ht="18.75" x14ac:dyDescent="0.3">
      <c r="A8" s="10" t="s">
        <v>8</v>
      </c>
      <c r="B8" s="11">
        <v>25395077.672349997</v>
      </c>
      <c r="C8" s="11">
        <v>34501688.352300003</v>
      </c>
      <c r="D8" s="12">
        <f t="shared" si="0"/>
        <v>135.8597473000259</v>
      </c>
    </row>
    <row r="9" spans="1:4" ht="18.75" x14ac:dyDescent="0.3">
      <c r="A9" s="10" t="s">
        <v>9</v>
      </c>
      <c r="B9" s="11">
        <v>13349915.508299999</v>
      </c>
      <c r="C9" s="11">
        <v>16664690.019059999</v>
      </c>
      <c r="D9" s="12">
        <f t="shared" si="0"/>
        <v>124.82992876396195</v>
      </c>
    </row>
    <row r="10" spans="1:4" ht="56.25" x14ac:dyDescent="0.3">
      <c r="A10" s="10" t="s">
        <v>10</v>
      </c>
      <c r="B10" s="11">
        <v>7852411.4793599993</v>
      </c>
      <c r="C10" s="11">
        <v>8920537.3365100008</v>
      </c>
      <c r="D10" s="12">
        <f t="shared" si="0"/>
        <v>113.60252019341526</v>
      </c>
    </row>
    <row r="11" spans="1:4" ht="37.5" x14ac:dyDescent="0.3">
      <c r="A11" s="10" t="s">
        <v>11</v>
      </c>
      <c r="B11" s="11">
        <v>1877192.9936300002</v>
      </c>
      <c r="C11" s="11">
        <v>2425409.0224299999</v>
      </c>
      <c r="D11" s="12">
        <f>C11/B11*100</f>
        <v>129.20403126691269</v>
      </c>
    </row>
    <row r="12" spans="1:4" ht="18.75" x14ac:dyDescent="0.3">
      <c r="A12" s="10" t="s">
        <v>12</v>
      </c>
      <c r="B12" s="11">
        <v>111207.37758</v>
      </c>
      <c r="C12" s="11">
        <v>206904.81234</v>
      </c>
      <c r="D12" s="12">
        <f>C12/B12*100</f>
        <v>186.05313500100971</v>
      </c>
    </row>
    <row r="13" spans="1:4" ht="18.75" x14ac:dyDescent="0.3">
      <c r="A13" s="10" t="s">
        <v>13</v>
      </c>
      <c r="B13" s="11">
        <v>3479477.0793699999</v>
      </c>
      <c r="C13" s="11">
        <v>7385721.9626499992</v>
      </c>
      <c r="D13" s="12">
        <f t="shared" si="0"/>
        <v>212.26528567871097</v>
      </c>
    </row>
    <row r="14" spans="1:4" ht="18.75" x14ac:dyDescent="0.3">
      <c r="A14" s="10" t="s">
        <v>14</v>
      </c>
      <c r="B14" s="11">
        <v>747662.18115999992</v>
      </c>
      <c r="C14" s="11">
        <v>706905.41407000006</v>
      </c>
      <c r="D14" s="12">
        <f t="shared" si="0"/>
        <v>94.548772411255882</v>
      </c>
    </row>
    <row r="15" spans="1:4" ht="18.75" x14ac:dyDescent="0.3">
      <c r="A15" s="10" t="s">
        <v>15</v>
      </c>
      <c r="B15" s="11">
        <v>1849.37438</v>
      </c>
      <c r="C15" s="11">
        <v>1379.0069900000001</v>
      </c>
      <c r="D15" s="12">
        <f t="shared" si="0"/>
        <v>74.566134629809241</v>
      </c>
    </row>
    <row r="16" spans="1:4" ht="18.75" x14ac:dyDescent="0.3">
      <c r="A16" s="10" t="s">
        <v>16</v>
      </c>
      <c r="B16" s="11">
        <v>1634.6843999999999</v>
      </c>
      <c r="C16" s="11">
        <v>1844.2197200000001</v>
      </c>
      <c r="D16" s="12">
        <f t="shared" si="0"/>
        <v>112.81809014633039</v>
      </c>
    </row>
    <row r="17" spans="1:4" ht="56.25" x14ac:dyDescent="0.3">
      <c r="A17" s="10" t="s">
        <v>17</v>
      </c>
      <c r="B17" s="11">
        <v>343.85379999999998</v>
      </c>
      <c r="C17" s="11">
        <v>260.67158000000001</v>
      </c>
      <c r="D17" s="12">
        <f t="shared" si="0"/>
        <v>75.808840850384669</v>
      </c>
    </row>
    <row r="18" spans="1:4" s="2" customFormat="1" ht="18.75" x14ac:dyDescent="0.3">
      <c r="A18" s="13" t="s">
        <v>18</v>
      </c>
      <c r="B18" s="11">
        <v>187535.75268000001</v>
      </c>
      <c r="C18" s="14">
        <f>201220.06459+0.004</f>
        <v>201220.06858999998</v>
      </c>
      <c r="D18" s="12">
        <f t="shared" si="0"/>
        <v>107.29691043677954</v>
      </c>
    </row>
    <row r="19" spans="1:4" s="2" customFormat="1" ht="18.75" x14ac:dyDescent="0.3">
      <c r="A19" s="13" t="s">
        <v>19</v>
      </c>
      <c r="B19" s="11">
        <v>1093652.06283</v>
      </c>
      <c r="C19" s="11">
        <v>1231455.26401</v>
      </c>
      <c r="D19" s="12">
        <f t="shared" si="0"/>
        <v>112.60027808327013</v>
      </c>
    </row>
    <row r="20" spans="1:4" ht="18.75" x14ac:dyDescent="0.25">
      <c r="A20" s="15" t="s">
        <v>20</v>
      </c>
      <c r="B20" s="16">
        <f>SUM(B21:B30)</f>
        <v>8365614.5000000009</v>
      </c>
      <c r="C20" s="16">
        <f>SUM(C21:C30)</f>
        <v>8102829</v>
      </c>
      <c r="D20" s="8">
        <f>C20/B20*100</f>
        <v>96.858742415156698</v>
      </c>
    </row>
    <row r="21" spans="1:4" ht="31.5" hidden="1" x14ac:dyDescent="0.25">
      <c r="A21" s="17" t="s">
        <v>21</v>
      </c>
      <c r="B21" s="11"/>
      <c r="C21" s="18"/>
      <c r="D21" s="12"/>
    </row>
    <row r="22" spans="1:4" ht="31.5" x14ac:dyDescent="0.25">
      <c r="A22" s="17" t="s">
        <v>22</v>
      </c>
      <c r="B22" s="11">
        <v>1815981.2</v>
      </c>
      <c r="C22" s="18">
        <v>1583563.4</v>
      </c>
      <c r="D22" s="12">
        <f t="shared" si="0"/>
        <v>87.201530500425889</v>
      </c>
    </row>
    <row r="23" spans="1:4" ht="31.5" x14ac:dyDescent="0.25">
      <c r="A23" s="17" t="s">
        <v>23</v>
      </c>
      <c r="B23" s="11">
        <v>3362145.7</v>
      </c>
      <c r="C23" s="18">
        <v>2793213.2</v>
      </c>
      <c r="D23" s="12">
        <f t="shared" si="0"/>
        <v>83.078291342341288</v>
      </c>
    </row>
    <row r="24" spans="1:4" ht="18.75" x14ac:dyDescent="0.25">
      <c r="A24" s="17" t="s">
        <v>24</v>
      </c>
      <c r="B24" s="11">
        <v>2218394.2000000002</v>
      </c>
      <c r="C24" s="18">
        <v>2479935.5</v>
      </c>
      <c r="D24" s="12">
        <f t="shared" si="0"/>
        <v>111.78966749913066</v>
      </c>
    </row>
    <row r="25" spans="1:4" ht="31.5" hidden="1" x14ac:dyDescent="0.25">
      <c r="A25" s="17" t="s">
        <v>25</v>
      </c>
      <c r="B25" s="11"/>
      <c r="C25" s="18"/>
      <c r="D25" s="12"/>
    </row>
    <row r="26" spans="1:4" ht="42.75" customHeight="1" x14ac:dyDescent="0.25">
      <c r="A26" s="17" t="s">
        <v>26</v>
      </c>
      <c r="B26" s="11">
        <v>410420.7</v>
      </c>
      <c r="C26" s="18">
        <v>347877.4</v>
      </c>
      <c r="D26" s="12">
        <f t="shared" si="0"/>
        <v>84.761173108471382</v>
      </c>
    </row>
    <row r="27" spans="1:4" ht="31.5" x14ac:dyDescent="0.25">
      <c r="A27" s="17" t="s">
        <v>27</v>
      </c>
      <c r="B27" s="11">
        <v>8325.5</v>
      </c>
      <c r="C27" s="18"/>
      <c r="D27" s="12">
        <f t="shared" si="0"/>
        <v>0</v>
      </c>
    </row>
    <row r="28" spans="1:4" ht="18.75" x14ac:dyDescent="0.25">
      <c r="A28" s="17" t="s">
        <v>28</v>
      </c>
      <c r="B28" s="11">
        <v>283.7</v>
      </c>
      <c r="C28" s="18">
        <v>200394.5</v>
      </c>
      <c r="D28" s="12">
        <f t="shared" si="0"/>
        <v>70636.059217483256</v>
      </c>
    </row>
    <row r="29" spans="1:4" ht="63" x14ac:dyDescent="0.25">
      <c r="A29" s="17" t="s">
        <v>29</v>
      </c>
      <c r="B29" s="11">
        <v>563810.4</v>
      </c>
      <c r="C29" s="18">
        <v>864602.6</v>
      </c>
      <c r="D29" s="12">
        <f t="shared" si="0"/>
        <v>153.34988499680034</v>
      </c>
    </row>
    <row r="30" spans="1:4" ht="47.25" x14ac:dyDescent="0.25">
      <c r="A30" s="17" t="s">
        <v>30</v>
      </c>
      <c r="B30" s="11">
        <v>-13746.9</v>
      </c>
      <c r="C30" s="18">
        <v>-166757.6</v>
      </c>
      <c r="D30" s="12">
        <f t="shared" si="0"/>
        <v>1213.0560344514035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59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с прошлым годом </vt:lpstr>
      <vt:lpstr>'РТ с прошлым годом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Минфин РТ - Гапсаламова Диляра Камилевна</cp:lastModifiedBy>
  <dcterms:created xsi:type="dcterms:W3CDTF">2022-06-17T11:51:48Z</dcterms:created>
  <dcterms:modified xsi:type="dcterms:W3CDTF">2022-06-17T11:55:08Z</dcterms:modified>
</cp:coreProperties>
</file>