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2\ОТКРЫТЫЙ БЮДЖЕТ\2 квартал 2022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(2)'!$A$1:$D$44</definedName>
  </definedNames>
  <calcPr calcId="152511"/>
</workbook>
</file>

<file path=xl/calcChain.xml><?xml version="1.0" encoding="utf-8"?>
<calcChain xmlns="http://schemas.openxmlformats.org/spreadsheetml/2006/main">
  <c r="C44" i="2" l="1"/>
  <c r="C9" i="2"/>
  <c r="B9" i="2"/>
  <c r="D39" i="2" l="1"/>
  <c r="D40" i="2"/>
  <c r="D41" i="2"/>
  <c r="D11" i="2" l="1"/>
  <c r="D44" i="2" l="1"/>
  <c r="D38" i="2" l="1"/>
  <c r="C7" i="2" l="1"/>
  <c r="B7" i="2" l="1"/>
  <c r="D18" i="2" l="1"/>
  <c r="D19" i="2"/>
  <c r="D20" i="2"/>
  <c r="D32" i="2" l="1"/>
  <c r="D33" i="2"/>
  <c r="D34" i="2"/>
  <c r="D35" i="2"/>
  <c r="D36" i="2"/>
  <c r="D37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<sst xmlns="http://schemas.openxmlformats.org/spreadsheetml/2006/main" count="42" uniqueCount="42">
  <si>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</si>
  <si>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</si>
  <si>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</si>
  <si>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</si>
  <si>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</si>
  <si>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</si>
  <si>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</si>
  <si>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</si>
  <si>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</si>
  <si>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</si>
  <si>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</si>
  <si>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</si>
  <si>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</si>
  <si>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</si>
  <si>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</si>
  <si>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</si>
  <si>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</si>
  <si>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</si>
  <si>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</si>
  <si>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</si>
  <si>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</si>
  <si>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</si>
  <si>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</si>
  <si>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</si>
  <si>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</si>
  <si>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</si>
  <si>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</si>
  <si>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</si>
  <si>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</si>
  <si>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</si>
  <si>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</si>
  <si>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</si>
  <si>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</si>
  <si>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</si>
  <si>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</si>
  <si>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2022/2021,
(%)</t>
  </si>
  <si>
    <t>Сведения о расходах бюджета Республики Татарстан 
по государственным программам и непрограммным направлениям деятельности
за первое полугодие 2022 года в сравнении с первым полугодием 2021 года</t>
  </si>
  <si>
    <t>Исполнение 
за первое полугодие
2021 года</t>
  </si>
  <si>
    <t>Исполнение 
за первое полугодие
2022 года</t>
  </si>
  <si>
    <r>
      <t xml:space="preserve">Государственная программа Республики Татарстан "Цифровой Татарстан"
</t>
    </r>
    <r>
      <rPr>
        <i/>
        <sz val="14"/>
        <color theme="1"/>
        <rFont val="Times New Roman"/>
        <family val="1"/>
        <charset val="204"/>
      </rPr>
      <t>(в 2021 году - Государственная программа "Развитие информационных и коммуникационных технологий в Республике Татарстан "Открытый Татарстан")</t>
    </r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</si>
  <si>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</si>
  <si>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обрабатывающих отраслей промышленности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</si>
</sst>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4"/>
  <sheetViews>
    <sheetView showGridLines="0" tabSelected="1" view="pageBreakPreview" topLeftCell="A4" zoomScale="80" zoomScaleNormal="70" zoomScaleSheetLayoutView="80" workbookViewId="0">
      <selection activeCell="C45" sqref="C45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36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37</v>
      </c>
      <c r="C4" s="16" t="s">
        <v>38</v>
      </c>
      <c r="D4" s="16" t="s">
        <v>35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B9+B44</f>
        <v>138673679.79999995</v>
      </c>
      <c r="C7" s="12">
        <f>C9+C44</f>
        <v>165811162.60000005</v>
      </c>
      <c r="D7" s="12">
        <f>C7*100/B7</f>
        <v>119.5693103688737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SUM(B11:B42)</f>
        <v>132324691.49999996</v>
      </c>
      <c r="C9" s="14">
        <f>SUM(C11:C42)</f>
        <v>154209678.20000005</v>
      </c>
      <c r="D9" s="14">
        <f>C9*100/B9</f>
        <v>116.5388533703856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22611268.399999999</v>
      </c>
      <c r="C11" s="11">
        <v>26473035.800000001</v>
      </c>
      <c r="D11" s="11">
        <f>C11*100/B11</f>
        <v>117.07895077659599</v>
      </c>
    </row>
    <row r="12" spans="1:4" s="4" customFormat="1" ht="37.5" x14ac:dyDescent="0.25">
      <c r="A12" s="10" t="s">
        <v>4</v>
      </c>
      <c r="B12" s="11">
        <v>32848929.800000001</v>
      </c>
      <c r="C12" s="11">
        <v>44404646.399999999</v>
      </c>
      <c r="D12" s="11">
        <f t="shared" ref="D12:D30" si="0">C12*100/B12</f>
        <v>135.1783655368888</v>
      </c>
    </row>
    <row r="13" spans="1:4" s="4" customFormat="1" ht="37.5" x14ac:dyDescent="0.25">
      <c r="A13" s="10" t="s">
        <v>5</v>
      </c>
      <c r="B13" s="11">
        <v>15537505</v>
      </c>
      <c r="C13" s="11">
        <v>16501616.6</v>
      </c>
      <c r="D13" s="11">
        <f t="shared" si="0"/>
        <v>106.20506059370535</v>
      </c>
    </row>
    <row r="14" spans="1:4" s="4" customFormat="1" ht="39" customHeight="1" x14ac:dyDescent="0.25">
      <c r="A14" s="10" t="s">
        <v>6</v>
      </c>
      <c r="B14" s="11">
        <v>3254041.6</v>
      </c>
      <c r="C14" s="11">
        <v>2798139.4</v>
      </c>
      <c r="D14" s="11">
        <f t="shared" si="0"/>
        <v>85.989662824224496</v>
      </c>
    </row>
    <row r="15" spans="1:4" s="4" customFormat="1" ht="37.5" x14ac:dyDescent="0.25">
      <c r="A15" s="10" t="s">
        <v>7</v>
      </c>
      <c r="B15" s="11">
        <v>1106916.6000000001</v>
      </c>
      <c r="C15" s="11">
        <v>1266845.8999999999</v>
      </c>
      <c r="D15" s="11">
        <f t="shared" si="0"/>
        <v>114.44817974542975</v>
      </c>
    </row>
    <row r="16" spans="1:4" s="4" customFormat="1" ht="41.25" customHeight="1" x14ac:dyDescent="0.25">
      <c r="A16" s="10" t="s">
        <v>8</v>
      </c>
      <c r="B16" s="11">
        <v>1509441.6</v>
      </c>
      <c r="C16" s="11">
        <v>1533282.3</v>
      </c>
      <c r="D16" s="11">
        <f t="shared" si="0"/>
        <v>101.57943838304178</v>
      </c>
    </row>
    <row r="17" spans="1:4" s="4" customFormat="1" ht="57" customHeight="1" x14ac:dyDescent="0.25">
      <c r="A17" s="10" t="s">
        <v>9</v>
      </c>
      <c r="B17" s="11">
        <v>548830</v>
      </c>
      <c r="C17" s="11">
        <v>640094.19999999995</v>
      </c>
      <c r="D17" s="11">
        <f t="shared" si="0"/>
        <v>116.62886504017636</v>
      </c>
    </row>
    <row r="18" spans="1:4" s="4" customFormat="1" ht="22.5" customHeight="1" x14ac:dyDescent="0.25">
      <c r="A18" s="10" t="s">
        <v>10</v>
      </c>
      <c r="B18" s="11">
        <v>3372342.6</v>
      </c>
      <c r="C18" s="11">
        <v>4823341.3</v>
      </c>
      <c r="D18" s="11">
        <f t="shared" si="0"/>
        <v>143.02643213059076</v>
      </c>
    </row>
    <row r="19" spans="1:4" s="4" customFormat="1" ht="39" customHeight="1" x14ac:dyDescent="0.25">
      <c r="A19" s="10" t="s">
        <v>11</v>
      </c>
      <c r="B19" s="11">
        <v>624923.19999999995</v>
      </c>
      <c r="C19" s="11">
        <v>715744</v>
      </c>
      <c r="D19" s="11">
        <f t="shared" si="0"/>
        <v>114.53311382902731</v>
      </c>
    </row>
    <row r="20" spans="1:4" s="4" customFormat="1" ht="39.75" customHeight="1" x14ac:dyDescent="0.25">
      <c r="A20" s="10" t="s">
        <v>12</v>
      </c>
      <c r="B20" s="11">
        <v>2632335.7999999998</v>
      </c>
      <c r="C20" s="11">
        <v>3528777.4</v>
      </c>
      <c r="D20" s="11">
        <f t="shared" si="0"/>
        <v>134.05498644967713</v>
      </c>
    </row>
    <row r="21" spans="1:4" s="4" customFormat="1" ht="81" customHeight="1" x14ac:dyDescent="0.25">
      <c r="A21" s="10" t="s">
        <v>39</v>
      </c>
      <c r="B21" s="11">
        <v>1587023.7</v>
      </c>
      <c r="C21" s="11">
        <v>1968121.1</v>
      </c>
      <c r="D21" s="11">
        <f t="shared" si="0"/>
        <v>124.01334019145398</v>
      </c>
    </row>
    <row r="22" spans="1:4" s="4" customFormat="1" ht="40.5" customHeight="1" x14ac:dyDescent="0.25">
      <c r="A22" s="10" t="s">
        <v>13</v>
      </c>
      <c r="B22" s="11">
        <v>24708232.100000001</v>
      </c>
      <c r="C22" s="11">
        <v>22287135</v>
      </c>
      <c r="D22" s="11">
        <f t="shared" si="0"/>
        <v>90.201253209046868</v>
      </c>
    </row>
    <row r="23" spans="1:4" s="4" customFormat="1" ht="56.25" x14ac:dyDescent="0.25">
      <c r="A23" s="10" t="s">
        <v>14</v>
      </c>
      <c r="B23" s="11">
        <v>4981431.8</v>
      </c>
      <c r="C23" s="11">
        <v>6757839.2000000002</v>
      </c>
      <c r="D23" s="11">
        <f t="shared" si="0"/>
        <v>135.66057855092987</v>
      </c>
    </row>
    <row r="24" spans="1:4" s="4" customFormat="1" ht="37.5" x14ac:dyDescent="0.25">
      <c r="A24" s="10" t="s">
        <v>15</v>
      </c>
      <c r="B24" s="11">
        <v>579955.1</v>
      </c>
      <c r="C24" s="11">
        <v>512729.8</v>
      </c>
      <c r="D24" s="11">
        <f t="shared" si="0"/>
        <v>88.408533695108474</v>
      </c>
    </row>
    <row r="25" spans="1:4" s="4" customFormat="1" ht="37.5" x14ac:dyDescent="0.25">
      <c r="A25" s="10" t="s">
        <v>16</v>
      </c>
      <c r="B25" s="11">
        <v>166796.6</v>
      </c>
      <c r="C25" s="11">
        <v>163085.6</v>
      </c>
      <c r="D25" s="11">
        <f t="shared" si="0"/>
        <v>97.775134505139789</v>
      </c>
    </row>
    <row r="26" spans="1:4" s="4" customFormat="1" ht="37.5" x14ac:dyDescent="0.25">
      <c r="A26" s="10" t="s">
        <v>17</v>
      </c>
      <c r="B26" s="11">
        <v>10716781</v>
      </c>
      <c r="C26" s="11">
        <v>13709168.4</v>
      </c>
      <c r="D26" s="11">
        <f t="shared" si="0"/>
        <v>127.9224461151161</v>
      </c>
    </row>
    <row r="27" spans="1:4" s="4" customFormat="1" ht="41.25" customHeight="1" x14ac:dyDescent="0.25">
      <c r="A27" s="10" t="s">
        <v>18</v>
      </c>
      <c r="B27" s="11">
        <v>16474.2</v>
      </c>
      <c r="C27" s="11">
        <v>16542.5</v>
      </c>
      <c r="D27" s="11">
        <f t="shared" si="0"/>
        <v>100.41458765827778</v>
      </c>
    </row>
    <row r="28" spans="1:4" s="4" customFormat="1" ht="41.25" customHeight="1" x14ac:dyDescent="0.25">
      <c r="A28" s="10" t="s">
        <v>19</v>
      </c>
      <c r="B28" s="11">
        <v>17742.3</v>
      </c>
      <c r="C28" s="11">
        <v>17726.3</v>
      </c>
      <c r="D28" s="11">
        <f t="shared" si="0"/>
        <v>99.909820034606568</v>
      </c>
    </row>
    <row r="29" spans="1:4" s="4" customFormat="1" ht="37.5" x14ac:dyDescent="0.25">
      <c r="A29" s="10" t="s">
        <v>20</v>
      </c>
      <c r="B29" s="11">
        <v>42989.5</v>
      </c>
      <c r="C29" s="11">
        <v>34205.4</v>
      </c>
      <c r="D29" s="11">
        <f t="shared" si="0"/>
        <v>79.566870980123056</v>
      </c>
    </row>
    <row r="30" spans="1:4" s="4" customFormat="1" ht="56.25" x14ac:dyDescent="0.25">
      <c r="A30" s="10" t="s">
        <v>21</v>
      </c>
      <c r="B30" s="11">
        <v>43383.6</v>
      </c>
      <c r="C30" s="11">
        <v>46418.9</v>
      </c>
      <c r="D30" s="11">
        <f t="shared" si="0"/>
        <v>106.99642261130934</v>
      </c>
    </row>
    <row r="31" spans="1:4" s="4" customFormat="1" ht="37.5" x14ac:dyDescent="0.25">
      <c r="A31" s="10" t="s">
        <v>40</v>
      </c>
      <c r="B31" s="11"/>
      <c r="C31" s="11">
        <v>12949.1</v>
      </c>
      <c r="D31" s="11"/>
    </row>
    <row r="32" spans="1:4" s="4" customFormat="1" x14ac:dyDescent="0.25">
      <c r="A32" s="10" t="s">
        <v>22</v>
      </c>
      <c r="B32" s="11">
        <v>284356.3</v>
      </c>
      <c r="C32" s="11">
        <v>304315.3</v>
      </c>
      <c r="D32" s="11">
        <f t="shared" ref="D32:D44" si="1">C32*100/B32</f>
        <v>107.01901100837225</v>
      </c>
    </row>
    <row r="33" spans="1:4" s="4" customFormat="1" ht="38.25" customHeight="1" x14ac:dyDescent="0.25">
      <c r="A33" s="10" t="s">
        <v>34</v>
      </c>
      <c r="B33" s="11">
        <v>7550.1</v>
      </c>
      <c r="C33" s="11">
        <v>8807.2999999999993</v>
      </c>
      <c r="D33" s="11">
        <f t="shared" si="1"/>
        <v>116.65143508033005</v>
      </c>
    </row>
    <row r="34" spans="1:4" s="4" customFormat="1" ht="40.5" customHeight="1" x14ac:dyDescent="0.25">
      <c r="A34" s="10" t="s">
        <v>23</v>
      </c>
      <c r="B34" s="11">
        <v>19477.7</v>
      </c>
      <c r="C34" s="11">
        <v>35751.5</v>
      </c>
      <c r="D34" s="11">
        <f t="shared" si="1"/>
        <v>183.55093260497901</v>
      </c>
    </row>
    <row r="35" spans="1:4" s="4" customFormat="1" ht="37.5" x14ac:dyDescent="0.25">
      <c r="A35" s="10" t="s">
        <v>24</v>
      </c>
      <c r="B35" s="11">
        <v>2679.9</v>
      </c>
      <c r="C35" s="11">
        <v>2948.4</v>
      </c>
      <c r="D35" s="11">
        <f t="shared" si="1"/>
        <v>110.01903056084181</v>
      </c>
    </row>
    <row r="36" spans="1:4" s="4" customFormat="1" ht="37.5" x14ac:dyDescent="0.25">
      <c r="A36" s="10" t="s">
        <v>25</v>
      </c>
      <c r="B36" s="11">
        <v>51160</v>
      </c>
      <c r="C36" s="11">
        <v>41666.699999999997</v>
      </c>
      <c r="D36" s="11">
        <f t="shared" si="1"/>
        <v>81.443901485535562</v>
      </c>
    </row>
    <row r="37" spans="1:4" s="4" customFormat="1" ht="37.5" x14ac:dyDescent="0.25">
      <c r="A37" s="10" t="s">
        <v>26</v>
      </c>
      <c r="B37" s="11">
        <v>84156.9</v>
      </c>
      <c r="C37" s="11">
        <v>117389</v>
      </c>
      <c r="D37" s="11">
        <f t="shared" si="1"/>
        <v>139.48826537099157</v>
      </c>
    </row>
    <row r="38" spans="1:4" s="4" customFormat="1" ht="56.25" x14ac:dyDescent="0.25">
      <c r="A38" s="10" t="s">
        <v>30</v>
      </c>
      <c r="B38" s="11">
        <v>338.1</v>
      </c>
      <c r="C38" s="11">
        <v>195.5</v>
      </c>
      <c r="D38" s="11">
        <f t="shared" si="1"/>
        <v>57.823129251700678</v>
      </c>
    </row>
    <row r="39" spans="1:4" s="3" customFormat="1" ht="37.5" x14ac:dyDescent="0.25">
      <c r="A39" s="10" t="s">
        <v>27</v>
      </c>
      <c r="B39" s="11">
        <v>926678.3</v>
      </c>
      <c r="C39" s="11">
        <v>886483.3</v>
      </c>
      <c r="D39" s="11">
        <f t="shared" si="1"/>
        <v>95.662464525175565</v>
      </c>
    </row>
    <row r="40" spans="1:4" ht="37.5" x14ac:dyDescent="0.3">
      <c r="A40" s="10" t="s">
        <v>28</v>
      </c>
      <c r="B40" s="11">
        <v>2073123.4</v>
      </c>
      <c r="C40" s="11">
        <v>2435095.7999999998</v>
      </c>
      <c r="D40" s="11">
        <f t="shared" si="1"/>
        <v>117.46024380410736</v>
      </c>
    </row>
    <row r="41" spans="1:4" ht="37.5" x14ac:dyDescent="0.3">
      <c r="A41" s="10" t="s">
        <v>29</v>
      </c>
      <c r="B41" s="11">
        <v>1967826.3</v>
      </c>
      <c r="C41" s="11">
        <v>1963560.6</v>
      </c>
      <c r="D41" s="11">
        <f t="shared" si="1"/>
        <v>99.78322781843093</v>
      </c>
    </row>
    <row r="42" spans="1:4" ht="37.5" x14ac:dyDescent="0.3">
      <c r="A42" s="10" t="s">
        <v>41</v>
      </c>
      <c r="B42" s="11"/>
      <c r="C42" s="11">
        <v>202020.2</v>
      </c>
      <c r="D42" s="11"/>
    </row>
    <row r="43" spans="1:4" x14ac:dyDescent="0.3">
      <c r="A43" s="10"/>
      <c r="B43" s="11"/>
      <c r="C43" s="11"/>
      <c r="D43" s="11"/>
    </row>
    <row r="44" spans="1:4" ht="24" customHeight="1" x14ac:dyDescent="0.35">
      <c r="A44" s="8" t="s">
        <v>33</v>
      </c>
      <c r="B44" s="14">
        <v>6348988.2999999998</v>
      </c>
      <c r="C44" s="14">
        <f>636333.4+10965151</f>
        <v>11601484.4</v>
      </c>
      <c r="D44" s="15">
        <f t="shared" si="1"/>
        <v>182.72965473885029</v>
      </c>
    </row>
  </sheetData>
  <autoFilter ref="C10:C36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2022-08-11T13:09:15Z</dcterms:modified>
</cp:coreProperties>
</file>