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xr:revisionPtr revIDLastSave="0" documentId="8_{1DAF5B0A-AA21-4C79-9D23-0465B405DD1B}" xr6:coauthVersionLast="36" xr6:coauthVersionMax="36" xr10:uidLastSave="{00000000-0000-0000-0000-000000000000}"/>
  <bookViews>
    <workbookView xWindow="0" yWindow="0" windowWidth="22980" windowHeight="9780" xr2:uid="{5771339B-7999-4087-84EC-145447FB32C1}"/>
  </bookViews>
  <sheets>
    <sheet name="РТ " sheetId="1" r:id="rId1"/>
  </sheets>
  <definedNames>
    <definedName name="_xlnm.Print_Area" localSheetId="0">'РТ '!$A$1:$D$30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0" i="1"/>
  <c r="C20" i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<sst xmlns="http://schemas.openxmlformats.org/spreadsheetml/2006/main" count="32" uniqueCount="32">
  <si>
    <t>Сведения об исполнении бюджета Республики Татарстан по доходам в разрезе видов доходов в сравнении с запланированными  значениями за 1 полугодие 2022 года</t>
  </si>
  <si>
    <t>тыс. руб.</t>
  </si>
  <si>
    <t>Наименование</t>
  </si>
  <si>
    <t>Запланированные объемы доходов бюджета Республики Татарстан на 2022 год</t>
  </si>
  <si>
    <t>1 полугодие 2022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</si>
  <si>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</si>
  <si>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</si>
  <si>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</si>
  <si>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</si>
  <si>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</si>
  <si>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</si>
  <si>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</si>
  <si>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</si>
  <si>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</si>
  <si>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</si>
  <si>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</si>
  <si>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</si>
  <si>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</si>
  <si>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</si>
  <si>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</si>
  <si>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</si>
  <si>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</si>
  <si>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 xml:space="preserve"> -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</si>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</sst>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_р_._-;\-* #,##0.00_р_._-;_-* &quot;-&quot;??_р_._-;_-@_-"/>
    <numFmt numFmtId="166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wrapText="1"/>
    </xf>
    <xf numFmtId="0" fontId="3" fillId="0" borderId="0" xfId="0" applyFont="1" applyFill="1"/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4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1C66-EAC5-43E6-8615-8DB3AAFAADC6}">
  <sheetPr>
    <pageSetUpPr fitToPage="1"/>
  </sheetPr>
  <dimension ref="A2:I30"/>
  <sheetViews>
    <sheetView tabSelected="1" view="pageBreakPreview" topLeftCell="B3" zoomScale="90" zoomScaleNormal="100" zoomScaleSheetLayoutView="90" workbookViewId="0">
      <selection activeCell="H14" sqref="H14"/>
    </sheetView>
  </sheetViews>
  <sheetFormatPr defaultRowHeight="15.75" x14ac:dyDescent="0.25"/>
  <cols>
    <col min="1" max="1" width="55.5703125" style="2" customWidth="1"/>
    <col min="2" max="2" width="36.85546875" style="24" customWidth="1"/>
    <col min="3" max="3" width="28.42578125" style="24" customWidth="1"/>
    <col min="4" max="4" width="25.7109375" style="18" customWidth="1"/>
    <col min="5" max="5" width="9.140625" style="2"/>
    <col min="6" max="6" width="32.28515625" style="2" customWidth="1"/>
    <col min="7" max="7" width="13.7109375" style="2" bestFit="1" customWidth="1"/>
    <col min="8" max="8" width="9.140625" style="2"/>
    <col min="9" max="9" width="32.5703125" style="2" customWidth="1"/>
    <col min="10" max="16384" width="9.140625" style="2"/>
  </cols>
  <sheetData>
    <row r="2" spans="1:9" ht="45" customHeight="1" x14ac:dyDescent="0.25">
      <c r="A2" s="1" t="s">
        <v>0</v>
      </c>
      <c r="B2" s="1"/>
      <c r="C2" s="1"/>
      <c r="D2" s="1"/>
    </row>
    <row r="4" spans="1:9" x14ac:dyDescent="0.25">
      <c r="B4" s="3"/>
      <c r="C4" s="3"/>
      <c r="D4" s="4" t="s">
        <v>1</v>
      </c>
    </row>
    <row r="5" spans="1:9" ht="47.25" x14ac:dyDescent="0.25">
      <c r="A5" s="5" t="s">
        <v>2</v>
      </c>
      <c r="B5" s="6" t="s">
        <v>3</v>
      </c>
      <c r="C5" s="7" t="s">
        <v>4</v>
      </c>
      <c r="D5" s="8" t="s">
        <v>5</v>
      </c>
    </row>
    <row r="6" spans="1:9" ht="21" customHeight="1" x14ac:dyDescent="0.3">
      <c r="A6" s="9" t="s">
        <v>6</v>
      </c>
      <c r="B6" s="10">
        <f>B7+B20</f>
        <v>355171433.60000002</v>
      </c>
      <c r="C6" s="11">
        <f>C7+C20</f>
        <v>204485257.19999996</v>
      </c>
      <c r="D6" s="12">
        <f t="shared" ref="D6:D16" si="0">C6/B6*100</f>
        <v>57.573677907411515</v>
      </c>
    </row>
    <row r="7" spans="1:9" s="13" customFormat="1" ht="18.75" x14ac:dyDescent="0.3">
      <c r="A7" s="9" t="s">
        <v>7</v>
      </c>
      <c r="B7" s="10">
        <f>SUM(B8:B19)</f>
        <v>285813977.30000001</v>
      </c>
      <c r="C7" s="11">
        <f>C8+C9+C10+C11+C13+C14+C15+C16+C17+C18+C19+C12</f>
        <v>181460316.99999997</v>
      </c>
      <c r="D7" s="12">
        <f t="shared" si="0"/>
        <v>63.488958347734368</v>
      </c>
      <c r="F7" s="2"/>
      <c r="G7" s="2"/>
      <c r="H7" s="2"/>
      <c r="I7" s="2"/>
    </row>
    <row r="8" spans="1:9" ht="18.75" x14ac:dyDescent="0.3">
      <c r="A8" s="14" t="s">
        <v>8</v>
      </c>
      <c r="B8" s="15">
        <v>123000000</v>
      </c>
      <c r="C8" s="15">
        <v>96158560.700000003</v>
      </c>
      <c r="D8" s="16">
        <f t="shared" si="0"/>
        <v>78.177691626016269</v>
      </c>
    </row>
    <row r="9" spans="1:9" ht="18.75" x14ac:dyDescent="0.3">
      <c r="A9" s="14" t="s">
        <v>9</v>
      </c>
      <c r="B9" s="15">
        <v>65522274.299999997</v>
      </c>
      <c r="C9" s="15">
        <v>32507484</v>
      </c>
      <c r="D9" s="16">
        <f t="shared" si="0"/>
        <v>49.612874930380741</v>
      </c>
    </row>
    <row r="10" spans="1:9" ht="56.25" x14ac:dyDescent="0.3">
      <c r="A10" s="14" t="s">
        <v>10</v>
      </c>
      <c r="B10" s="15">
        <v>37925000</v>
      </c>
      <c r="C10" s="15">
        <v>19072410.899999999</v>
      </c>
      <c r="D10" s="16">
        <f t="shared" si="0"/>
        <v>50.289811206328274</v>
      </c>
    </row>
    <row r="11" spans="1:9" ht="37.5" x14ac:dyDescent="0.3">
      <c r="A11" s="14" t="s">
        <v>11</v>
      </c>
      <c r="B11" s="15">
        <v>11407998</v>
      </c>
      <c r="C11" s="15">
        <v>7208890.7999999998</v>
      </c>
      <c r="D11" s="16">
        <f t="shared" si="0"/>
        <v>63.191550349149786</v>
      </c>
    </row>
    <row r="12" spans="1:9" ht="18.75" x14ac:dyDescent="0.3">
      <c r="A12" s="14" t="s">
        <v>12</v>
      </c>
      <c r="B12" s="15">
        <v>510887</v>
      </c>
      <c r="C12" s="15">
        <v>406972.7</v>
      </c>
      <c r="D12" s="16">
        <f t="shared" si="0"/>
        <v>79.660022666460492</v>
      </c>
    </row>
    <row r="13" spans="1:9" ht="18.75" x14ac:dyDescent="0.3">
      <c r="A13" s="14" t="s">
        <v>13</v>
      </c>
      <c r="B13" s="15">
        <v>28269000</v>
      </c>
      <c r="C13" s="15">
        <v>16019787.6</v>
      </c>
      <c r="D13" s="16">
        <f t="shared" si="0"/>
        <v>56.66909901305317</v>
      </c>
    </row>
    <row r="14" spans="1:9" ht="18.75" x14ac:dyDescent="0.3">
      <c r="A14" s="14" t="s">
        <v>14</v>
      </c>
      <c r="B14" s="15">
        <v>6068834</v>
      </c>
      <c r="C14" s="15">
        <v>1303935.2</v>
      </c>
      <c r="D14" s="16">
        <f t="shared" si="0"/>
        <v>21.4857615153092</v>
      </c>
    </row>
    <row r="15" spans="1:9" ht="18.75" x14ac:dyDescent="0.3">
      <c r="A15" s="14" t="s">
        <v>15</v>
      </c>
      <c r="B15" s="15">
        <v>6870</v>
      </c>
      <c r="C15" s="15">
        <v>2807.3</v>
      </c>
      <c r="D15" s="16">
        <f t="shared" si="0"/>
        <v>40.863173216885009</v>
      </c>
    </row>
    <row r="16" spans="1:9" ht="18.75" x14ac:dyDescent="0.3">
      <c r="A16" s="14" t="s">
        <v>16</v>
      </c>
      <c r="B16" s="15">
        <v>7000</v>
      </c>
      <c r="C16" s="15">
        <v>3757.9</v>
      </c>
      <c r="D16" s="16">
        <f t="shared" si="0"/>
        <v>53.684285714285721</v>
      </c>
    </row>
    <row r="17" spans="1:4" ht="56.25" x14ac:dyDescent="0.3">
      <c r="A17" s="14" t="s">
        <v>17</v>
      </c>
      <c r="B17" s="15">
        <v>1789</v>
      </c>
      <c r="C17" s="15">
        <v>338.2</v>
      </c>
      <c r="D17" s="16">
        <f>C17/B17*100</f>
        <v>18.904415874790384</v>
      </c>
    </row>
    <row r="18" spans="1:4" s="18" customFormat="1" ht="18.75" x14ac:dyDescent="0.3">
      <c r="A18" s="17" t="s">
        <v>18</v>
      </c>
      <c r="B18" s="15">
        <v>758000</v>
      </c>
      <c r="C18" s="15">
        <v>410022.1</v>
      </c>
      <c r="D18" s="16">
        <f t="shared" ref="D18" si="1">C18/B18*100</f>
        <v>54.092625329815306</v>
      </c>
    </row>
    <row r="19" spans="1:4" s="18" customFormat="1" ht="18.75" x14ac:dyDescent="0.3">
      <c r="A19" s="19" t="s">
        <v>19</v>
      </c>
      <c r="B19" s="15">
        <v>12336325</v>
      </c>
      <c r="C19" s="15">
        <v>8365349.5999999996</v>
      </c>
      <c r="D19" s="16">
        <f>C19/B19*100</f>
        <v>67.810710239881004</v>
      </c>
    </row>
    <row r="20" spans="1:4" ht="18.75" x14ac:dyDescent="0.25">
      <c r="A20" s="20" t="s">
        <v>20</v>
      </c>
      <c r="B20" s="21">
        <f>SUM(B21:B30)</f>
        <v>69357456.299999997</v>
      </c>
      <c r="C20" s="21">
        <f>SUM(C21:C30)</f>
        <v>23024940.199999999</v>
      </c>
      <c r="D20" s="12">
        <f>C20/B20*100</f>
        <v>33.19749804607526</v>
      </c>
    </row>
    <row r="21" spans="1:4" ht="31.5" x14ac:dyDescent="0.25">
      <c r="A21" s="22" t="s">
        <v>21</v>
      </c>
      <c r="B21" s="15"/>
      <c r="C21" s="15">
        <v>943827.1</v>
      </c>
      <c r="D21" s="16" t="s">
        <v>22</v>
      </c>
    </row>
    <row r="22" spans="1:4" ht="31.5" x14ac:dyDescent="0.25">
      <c r="A22" s="22" t="s">
        <v>23</v>
      </c>
      <c r="B22" s="15">
        <v>34500057</v>
      </c>
      <c r="C22" s="15">
        <v>8035806.2999999998</v>
      </c>
      <c r="D22" s="16">
        <f t="shared" ref="D22:D30" si="2">C22/B22*100</f>
        <v>23.292153691224335</v>
      </c>
    </row>
    <row r="23" spans="1:4" ht="31.5" x14ac:dyDescent="0.25">
      <c r="A23" s="22" t="s">
        <v>24</v>
      </c>
      <c r="B23" s="15">
        <v>11836423.300000001</v>
      </c>
      <c r="C23" s="15">
        <v>5567824.4000000004</v>
      </c>
      <c r="D23" s="16">
        <f t="shared" si="2"/>
        <v>47.039753977031218</v>
      </c>
    </row>
    <row r="24" spans="1:4" ht="18.75" x14ac:dyDescent="0.25">
      <c r="A24" s="22" t="s">
        <v>25</v>
      </c>
      <c r="B24" s="15">
        <v>21334726.300000001</v>
      </c>
      <c r="C24" s="15">
        <v>7058931.5</v>
      </c>
      <c r="D24" s="16">
        <f t="shared" si="2"/>
        <v>33.086581007603549</v>
      </c>
    </row>
    <row r="25" spans="1:4" ht="42.75" hidden="1" customHeight="1" x14ac:dyDescent="0.25">
      <c r="A25" s="22" t="s">
        <v>26</v>
      </c>
      <c r="B25" s="15"/>
      <c r="C25" s="15"/>
      <c r="D25" s="16" t="e">
        <f t="shared" si="2"/>
        <v>#DIV/0!</v>
      </c>
    </row>
    <row r="26" spans="1:4" ht="31.5" x14ac:dyDescent="0.25">
      <c r="A26" s="22" t="s">
        <v>27</v>
      </c>
      <c r="B26" s="15">
        <v>605130.69999999995</v>
      </c>
      <c r="C26" s="15">
        <v>398421.7</v>
      </c>
      <c r="D26" s="16">
        <f>C26/B26*100</f>
        <v>65.840602699549038</v>
      </c>
    </row>
    <row r="27" spans="1:4" ht="31.5" x14ac:dyDescent="0.25">
      <c r="A27" s="22" t="s">
        <v>28</v>
      </c>
      <c r="B27" s="15">
        <v>55883.9</v>
      </c>
      <c r="C27" s="15">
        <v>-1.5</v>
      </c>
      <c r="D27" s="16">
        <f>C27/B27*100</f>
        <v>-2.6841362181236456E-3</v>
      </c>
    </row>
    <row r="28" spans="1:4" ht="18.75" x14ac:dyDescent="0.25">
      <c r="A28" s="22" t="s">
        <v>29</v>
      </c>
      <c r="B28" s="15">
        <v>200661.9</v>
      </c>
      <c r="C28" s="15">
        <v>200750.3</v>
      </c>
      <c r="D28" s="16">
        <f t="shared" si="2"/>
        <v>100.04405420261644</v>
      </c>
    </row>
    <row r="29" spans="1:4" ht="63" x14ac:dyDescent="0.25">
      <c r="A29" s="22" t="s">
        <v>30</v>
      </c>
      <c r="B29" s="15">
        <v>970514.1</v>
      </c>
      <c r="C29" s="15">
        <v>1002946.9</v>
      </c>
      <c r="D29" s="16">
        <f t="shared" si="2"/>
        <v>103.34181646613894</v>
      </c>
    </row>
    <row r="30" spans="1:4" ht="47.25" x14ac:dyDescent="0.25">
      <c r="A30" s="23" t="s">
        <v>31</v>
      </c>
      <c r="B30" s="15">
        <v>-145940.9</v>
      </c>
      <c r="C30" s="15">
        <v>-183566.5</v>
      </c>
      <c r="D30" s="16">
        <f t="shared" si="2"/>
        <v>125.78139507156665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2022-09-10T05:55:13Z</dcterms:created>
  <dcterms:modified xsi:type="dcterms:W3CDTF">2022-09-10T05:55:19Z</dcterms:modified>
</cp:coreProperties>
</file>