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xr:revisionPtr revIDLastSave="0" documentId="8_{EEC95913-26F5-4BD2-9946-689122BEF987}" xr6:coauthVersionLast="36" xr6:coauthVersionMax="36" xr10:uidLastSave="{00000000-0000-0000-0000-000000000000}"/>
  <bookViews>
    <workbookView xWindow="0" yWindow="0" windowWidth="22980" windowHeight="9780" xr2:uid="{9835AFD8-9F1E-4D59-B818-539B74B5D9B3}"/>
  </bookViews>
  <sheets>
    <sheet name="РТ с прошлым годом " sheetId="1" r:id="rId1"/>
  </sheets>
  <definedNames>
    <definedName name="_xlnm.Print_Area" localSheetId="0">'РТ с прошлым годом '!$A$1:$D$30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29" i="1"/>
  <c r="D28" i="1"/>
  <c r="D27" i="1"/>
  <c r="D26" i="1"/>
  <c r="D24" i="1"/>
  <c r="D23" i="1"/>
  <c r="D22" i="1"/>
  <c r="D21" i="1"/>
  <c r="C20" i="1"/>
  <c r="D20" i="1" s="1"/>
  <c r="B20" i="1"/>
  <c r="D19" i="1"/>
  <c r="D18" i="1"/>
  <c r="D17" i="1"/>
  <c r="D16" i="1"/>
  <c r="D15" i="1"/>
  <c r="D14" i="1"/>
  <c r="D13" i="1"/>
  <c r="D12" i="1"/>
  <c r="D11" i="1"/>
  <c r="D10" i="1"/>
  <c r="D9" i="1"/>
  <c r="D8" i="1"/>
  <c r="C7" i="1"/>
  <c r="D7" i="1" s="1"/>
  <c r="B7" i="1"/>
  <c r="B6" i="1" s="1"/>
  <c r="C6" i="1" l="1"/>
  <c r="D6" i="1" s="1"/>
</calcChain>
</file>

<file path=xl/sharedStrings.xml><?xml version="1.0" encoding="utf-8"?>
<sst xmlns="http://schemas.openxmlformats.org/spreadsheetml/2006/main" count="31" uniqueCount="31">
  <si>
    <t>Сведения о поступлении доходов в бюджет Республики Татарстан по видам  доходов за 1 полугодие 2022 года в сравнении с 1 полугодием 2021 года</t>
  </si>
  <si>
    <t>тыс.рублей</t>
  </si>
  <si>
    <t>Наименование</t>
  </si>
  <si>
    <t>1 полугодие 2021 года</t>
  </si>
  <si>
    <t>1 полугодие 2022 года</t>
  </si>
  <si>
    <t>Темп роста доходов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</si>
  <si>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</si>
  <si>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</si>
  <si>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</si>
  <si>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</si>
  <si>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</si>
  <si>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</si>
  <si>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Налог на профессиональный доход</t>
  </si>
  <si>
    <t>Налог на имущество организаций</t>
  </si>
  <si>
    <t>Транспортный налог</t>
  </si>
  <si>
    <t>Налог на игорный бизнес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</si>
  <si>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</si>
  <si>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</si>
  <si>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 xml:space="preserve">Иные налоговые доходы </t>
  </si>
  <si>
    <t xml:space="preserve">Неналоговые доходы 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</si>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</sst>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-* #,##0.00_р_._-;\-* #,##0.00_р_._-;_-* &quot;-&quot;??_р_._-;_-@_-"/>
    <numFmt numFmtId="166" formatCode="#,##0.00000"/>
    <numFmt numFmtId="167" formatCode="#,##0.0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164" fontId="4" fillId="0" borderId="1" xfId="0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right" vertical="center"/>
    </xf>
    <xf numFmtId="0" fontId="5" fillId="0" borderId="0" xfId="0" applyFont="1"/>
    <xf numFmtId="166" fontId="5" fillId="0" borderId="0" xfId="0" applyNumberFormat="1" applyFont="1"/>
    <xf numFmtId="0" fontId="6" fillId="0" borderId="1" xfId="0" applyFont="1" applyBorder="1" applyAlignment="1">
      <alignment wrapText="1"/>
    </xf>
    <xf numFmtId="164" fontId="6" fillId="0" borderId="1" xfId="0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167" fontId="3" fillId="0" borderId="0" xfId="0" applyNumberFormat="1" applyFont="1"/>
    <xf numFmtId="0" fontId="6" fillId="0" borderId="1" xfId="0" applyFont="1" applyFill="1" applyBorder="1" applyAlignment="1">
      <alignment wrapText="1"/>
    </xf>
    <xf numFmtId="164" fontId="6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9031-CC18-41F1-AE5E-8E9C2E236721}">
  <sheetPr>
    <pageSetUpPr fitToPage="1"/>
  </sheetPr>
  <dimension ref="A2:G30"/>
  <sheetViews>
    <sheetView tabSelected="1" view="pageBreakPreview" zoomScale="90" zoomScaleNormal="100" zoomScaleSheetLayoutView="90" workbookViewId="0">
      <selection activeCell="F1" sqref="F1"/>
    </sheetView>
  </sheetViews>
  <sheetFormatPr defaultRowHeight="15.75" x14ac:dyDescent="0.25"/>
  <cols>
    <col min="1" max="1" width="55.5703125" style="2" customWidth="1"/>
    <col min="2" max="2" width="33.7109375" style="3" customWidth="1"/>
    <col min="3" max="3" width="31.5703125" style="3" customWidth="1"/>
    <col min="4" max="4" width="25.7109375" style="3" customWidth="1"/>
    <col min="5" max="5" width="9.140625" style="2"/>
    <col min="6" max="6" width="16.5703125" style="2" bestFit="1" customWidth="1"/>
    <col min="7" max="16384" width="9.140625" style="2"/>
  </cols>
  <sheetData>
    <row r="2" spans="1:7" ht="45" customHeight="1" x14ac:dyDescent="0.25">
      <c r="A2" s="1" t="s">
        <v>0</v>
      </c>
      <c r="B2" s="1"/>
      <c r="C2" s="1"/>
      <c r="D2" s="1"/>
    </row>
    <row r="4" spans="1:7" x14ac:dyDescent="0.25">
      <c r="D4" s="3" t="s">
        <v>1</v>
      </c>
    </row>
    <row r="5" spans="1:7" ht="47.25" x14ac:dyDescent="0.25">
      <c r="A5" s="4" t="s">
        <v>2</v>
      </c>
      <c r="B5" s="5" t="s">
        <v>3</v>
      </c>
      <c r="C5" s="5" t="s">
        <v>4</v>
      </c>
      <c r="D5" s="6" t="s">
        <v>5</v>
      </c>
    </row>
    <row r="6" spans="1:7" s="10" customFormat="1" ht="21" customHeight="1" x14ac:dyDescent="0.3">
      <c r="A6" s="7" t="s">
        <v>6</v>
      </c>
      <c r="B6" s="8">
        <f>B7+B20</f>
        <v>147351545.40000001</v>
      </c>
      <c r="C6" s="8">
        <f>C7+C20</f>
        <v>204485257.19999996</v>
      </c>
      <c r="D6" s="9">
        <f>C6/B6*100</f>
        <v>138.77374454737136</v>
      </c>
    </row>
    <row r="7" spans="1:7" s="10" customFormat="1" ht="18.75" x14ac:dyDescent="0.3">
      <c r="A7" s="7" t="s">
        <v>7</v>
      </c>
      <c r="B7" s="8">
        <f>B8+B9+B10+B11+B13+B14+B15+B16+B17+B18+B19+B12</f>
        <v>125488325.60000001</v>
      </c>
      <c r="C7" s="8">
        <f>C8+C9+C10+C11+C13+C14+C15+C16+C17+C18+C19+C12</f>
        <v>181460316.99999997</v>
      </c>
      <c r="D7" s="9">
        <f t="shared" ref="D7:D30" si="0">C7/B7*100</f>
        <v>144.60334547646553</v>
      </c>
      <c r="G7" s="11"/>
    </row>
    <row r="8" spans="1:7" ht="18.75" x14ac:dyDescent="0.3">
      <c r="A8" s="12" t="s">
        <v>8</v>
      </c>
      <c r="B8" s="13">
        <v>54604710</v>
      </c>
      <c r="C8" s="13">
        <v>96158560.700000003</v>
      </c>
      <c r="D8" s="14">
        <f t="shared" si="0"/>
        <v>176.09938904537722</v>
      </c>
      <c r="F8" s="15"/>
    </row>
    <row r="9" spans="1:7" ht="18.75" x14ac:dyDescent="0.3">
      <c r="A9" s="12" t="s">
        <v>9</v>
      </c>
      <c r="B9" s="13">
        <v>28682424.600000001</v>
      </c>
      <c r="C9" s="13">
        <v>32507484</v>
      </c>
      <c r="D9" s="14">
        <f t="shared" si="0"/>
        <v>113.33589978303297</v>
      </c>
      <c r="F9" s="15"/>
    </row>
    <row r="10" spans="1:7" ht="56.25" x14ac:dyDescent="0.3">
      <c r="A10" s="12" t="s">
        <v>10</v>
      </c>
      <c r="B10" s="13">
        <v>16530809.4</v>
      </c>
      <c r="C10" s="13">
        <v>19072410.899999999</v>
      </c>
      <c r="D10" s="14">
        <f t="shared" si="0"/>
        <v>115.37493681343878</v>
      </c>
      <c r="F10" s="15"/>
    </row>
    <row r="11" spans="1:7" ht="37.5" x14ac:dyDescent="0.3">
      <c r="A11" s="12" t="s">
        <v>11</v>
      </c>
      <c r="B11" s="13">
        <v>5506132.9000000004</v>
      </c>
      <c r="C11" s="13">
        <v>7208890.7999999998</v>
      </c>
      <c r="D11" s="14">
        <f>C11/B11*100</f>
        <v>130.92475119879506</v>
      </c>
      <c r="F11" s="15"/>
    </row>
    <row r="12" spans="1:7" ht="18.75" x14ac:dyDescent="0.3">
      <c r="A12" s="12" t="s">
        <v>12</v>
      </c>
      <c r="B12" s="13">
        <v>238285.4</v>
      </c>
      <c r="C12" s="13">
        <v>406972.7</v>
      </c>
      <c r="D12" s="14">
        <f>C12/B12*100</f>
        <v>170.79212574501</v>
      </c>
      <c r="F12" s="15"/>
    </row>
    <row r="13" spans="1:7" ht="18.75" x14ac:dyDescent="0.3">
      <c r="A13" s="12" t="s">
        <v>13</v>
      </c>
      <c r="B13" s="13">
        <v>15182132.9</v>
      </c>
      <c r="C13" s="13">
        <v>16019787.6</v>
      </c>
      <c r="D13" s="14">
        <f t="shared" si="0"/>
        <v>105.51737167311978</v>
      </c>
      <c r="F13" s="15"/>
    </row>
    <row r="14" spans="1:7" ht="18.75" x14ac:dyDescent="0.3">
      <c r="A14" s="12" t="s">
        <v>14</v>
      </c>
      <c r="B14" s="13">
        <v>1306431.3</v>
      </c>
      <c r="C14" s="13">
        <v>1303935.2</v>
      </c>
      <c r="D14" s="14">
        <f t="shared" si="0"/>
        <v>99.808937523159457</v>
      </c>
      <c r="F14" s="15"/>
    </row>
    <row r="15" spans="1:7" ht="18.75" x14ac:dyDescent="0.3">
      <c r="A15" s="12" t="s">
        <v>15</v>
      </c>
      <c r="B15" s="13">
        <v>3445.3</v>
      </c>
      <c r="C15" s="13">
        <v>2807.3</v>
      </c>
      <c r="D15" s="14">
        <f t="shared" si="0"/>
        <v>81.482018982381803</v>
      </c>
      <c r="F15" s="15"/>
    </row>
    <row r="16" spans="1:7" ht="18.75" x14ac:dyDescent="0.3">
      <c r="A16" s="12" t="s">
        <v>16</v>
      </c>
      <c r="B16" s="13">
        <v>3297.8</v>
      </c>
      <c r="C16" s="13">
        <v>3757.9</v>
      </c>
      <c r="D16" s="14">
        <f t="shared" si="0"/>
        <v>113.95172539268603</v>
      </c>
      <c r="F16" s="15"/>
    </row>
    <row r="17" spans="1:6" ht="56.25" x14ac:dyDescent="0.3">
      <c r="A17" s="12" t="s">
        <v>17</v>
      </c>
      <c r="B17" s="13">
        <v>427.4</v>
      </c>
      <c r="C17" s="13">
        <v>338.2</v>
      </c>
      <c r="D17" s="14">
        <f t="shared" si="0"/>
        <v>79.129620963968179</v>
      </c>
      <c r="F17" s="15"/>
    </row>
    <row r="18" spans="1:6" s="3" customFormat="1" ht="18.75" x14ac:dyDescent="0.3">
      <c r="A18" s="16" t="s">
        <v>18</v>
      </c>
      <c r="B18" s="13">
        <v>392153.3</v>
      </c>
      <c r="C18" s="17">
        <v>410022.1</v>
      </c>
      <c r="D18" s="14">
        <f t="shared" si="0"/>
        <v>104.55658539657833</v>
      </c>
      <c r="F18" s="15"/>
    </row>
    <row r="19" spans="1:6" s="3" customFormat="1" ht="18.75" x14ac:dyDescent="0.3">
      <c r="A19" s="16" t="s">
        <v>19</v>
      </c>
      <c r="B19" s="13">
        <v>3038075.3</v>
      </c>
      <c r="C19" s="13">
        <v>8365349.5999999996</v>
      </c>
      <c r="D19" s="14">
        <f t="shared" si="0"/>
        <v>275.35030484596615</v>
      </c>
      <c r="F19" s="15"/>
    </row>
    <row r="20" spans="1:6" ht="18.75" x14ac:dyDescent="0.25">
      <c r="A20" s="18" t="s">
        <v>20</v>
      </c>
      <c r="B20" s="19">
        <f>SUM(B21:B30)</f>
        <v>21863219.800000001</v>
      </c>
      <c r="C20" s="19">
        <f>SUM(C21:C30)</f>
        <v>23024940.199999999</v>
      </c>
      <c r="D20" s="9">
        <f>C20/B20*100</f>
        <v>105.31358331767765</v>
      </c>
    </row>
    <row r="21" spans="1:6" ht="31.5" x14ac:dyDescent="0.25">
      <c r="A21" s="20" t="s">
        <v>21</v>
      </c>
      <c r="B21" s="13">
        <v>733557.7</v>
      </c>
      <c r="C21" s="21">
        <v>943827.1</v>
      </c>
      <c r="D21" s="14">
        <f t="shared" si="0"/>
        <v>128.6643300179386</v>
      </c>
    </row>
    <row r="22" spans="1:6" ht="31.5" x14ac:dyDescent="0.25">
      <c r="A22" s="20" t="s">
        <v>22</v>
      </c>
      <c r="B22" s="13">
        <v>5705429.2000000002</v>
      </c>
      <c r="C22" s="21">
        <v>8035806.2999999998</v>
      </c>
      <c r="D22" s="14">
        <f t="shared" si="0"/>
        <v>140.84490435881668</v>
      </c>
    </row>
    <row r="23" spans="1:6" ht="31.5" x14ac:dyDescent="0.25">
      <c r="A23" s="20" t="s">
        <v>23</v>
      </c>
      <c r="B23" s="13">
        <v>6303662.5999999996</v>
      </c>
      <c r="C23" s="21">
        <v>5567824.4000000004</v>
      </c>
      <c r="D23" s="14">
        <f t="shared" si="0"/>
        <v>88.326814953579529</v>
      </c>
    </row>
    <row r="24" spans="1:6" ht="18.75" x14ac:dyDescent="0.25">
      <c r="A24" s="20" t="s">
        <v>24</v>
      </c>
      <c r="B24" s="13">
        <v>8131663.4000000004</v>
      </c>
      <c r="C24" s="21">
        <v>7058931.5</v>
      </c>
      <c r="D24" s="14">
        <f t="shared" si="0"/>
        <v>86.807964776308864</v>
      </c>
    </row>
    <row r="25" spans="1:6" ht="31.5" hidden="1" x14ac:dyDescent="0.25">
      <c r="A25" s="20" t="s">
        <v>25</v>
      </c>
      <c r="B25" s="13"/>
      <c r="C25" s="21"/>
      <c r="D25" s="14"/>
    </row>
    <row r="26" spans="1:6" ht="42.75" customHeight="1" x14ac:dyDescent="0.25">
      <c r="A26" s="20" t="s">
        <v>26</v>
      </c>
      <c r="B26" s="13">
        <v>429670.3</v>
      </c>
      <c r="C26" s="21">
        <v>398421.7</v>
      </c>
      <c r="D26" s="14">
        <f t="shared" si="0"/>
        <v>92.727307426182364</v>
      </c>
    </row>
    <row r="27" spans="1:6" ht="31.5" x14ac:dyDescent="0.25">
      <c r="A27" s="20" t="s">
        <v>27</v>
      </c>
      <c r="B27" s="13">
        <v>8325.5</v>
      </c>
      <c r="C27" s="21">
        <v>-1.5</v>
      </c>
      <c r="D27" s="14">
        <f t="shared" si="0"/>
        <v>-1.8016935919764578E-2</v>
      </c>
    </row>
    <row r="28" spans="1:6" ht="18.75" x14ac:dyDescent="0.25">
      <c r="A28" s="20" t="s">
        <v>28</v>
      </c>
      <c r="B28" s="13">
        <v>644.6</v>
      </c>
      <c r="C28" s="21">
        <v>200750.3</v>
      </c>
      <c r="D28" s="14">
        <f t="shared" si="0"/>
        <v>31143.391250387835</v>
      </c>
    </row>
    <row r="29" spans="1:6" ht="63" x14ac:dyDescent="0.25">
      <c r="A29" s="20" t="s">
        <v>29</v>
      </c>
      <c r="B29" s="13">
        <v>589723.69999999995</v>
      </c>
      <c r="C29" s="21">
        <v>1002946.9</v>
      </c>
      <c r="D29" s="14">
        <f t="shared" si="0"/>
        <v>170.07064494779507</v>
      </c>
    </row>
    <row r="30" spans="1:6" ht="47.25" x14ac:dyDescent="0.25">
      <c r="A30" s="20" t="s">
        <v>30</v>
      </c>
      <c r="B30" s="13">
        <v>-39457.199999999997</v>
      </c>
      <c r="C30" s="21">
        <v>-183566.5</v>
      </c>
      <c r="D30" s="14">
        <f t="shared" si="0"/>
        <v>465.22941313625904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59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с прошлым годом </vt:lpstr>
      <vt:lpstr>'РТ с прошлым годом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Ирина Каримуллина</cp:lastModifiedBy>
  <dcterms:created xsi:type="dcterms:W3CDTF">2022-09-10T05:56:05Z</dcterms:created>
  <dcterms:modified xsi:type="dcterms:W3CDTF">2022-09-10T05:56:10Z</dcterms:modified>
</cp:coreProperties>
</file>