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2\ОТКРЫТЫЙ БЮДЖЕТ\3 квартал 2022\"/>
    </mc:Choice>
  </mc:AlternateContent>
  <bookViews>
    <workbookView xWindow="480" yWindow="360" windowWidth="15555" windowHeight="12465"/>
  </bookViews>
  <sheets>
    <sheet name="ГП (2)" sheetId="2" r:id="rId1"/>
  </sheets>
  <definedNames>
    <definedName name="_GoBack" localSheetId="0">'ГП (2)'!#REF!</definedName>
    <definedName name="_xlnm._FilterDatabase" localSheetId="0" hidden="1">'ГП (2)'!$C$10:$C$36</definedName>
    <definedName name="APPT" localSheetId="0">'ГП (2)'!#REF!</definedName>
    <definedName name="FIO" localSheetId="0">'ГП (2)'!#REF!</definedName>
    <definedName name="SIGN" localSheetId="0">'ГП (2)'!#REF!</definedName>
    <definedName name="_xlnm.Print_Titles" localSheetId="0">'ГП (2)'!$4:$6</definedName>
    <definedName name="_xlnm.Print_Area" localSheetId="0">'ГП (2)'!$A$1:$D$44</definedName>
  </definedNames>
  <calcPr calcId="152511"/>
</workbook>
</file>

<file path=xl/calcChain.xml><?xml version="1.0" encoding="utf-8"?>
<calcChain xmlns="http://schemas.openxmlformats.org/spreadsheetml/2006/main">
  <c r="D12" i="2" l="1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4" i="2"/>
  <c r="D11" i="2"/>
  <c r="B44" i="2" l="1"/>
  <c r="C44" i="2" l="1"/>
  <c r="C9" i="2" l="1"/>
  <c r="B9" i="2"/>
  <c r="C7" i="2" l="1"/>
  <c r="B7" i="2" l="1"/>
  <c r="D7" i="2" l="1"/>
  <c r="D9" i="2" l="1"/>
</calcChain>
</file>

<file path=xl/sharedStrings.xml><?xml version="1.0" encoding="utf-8"?>
<sst xmlns="http://schemas.openxmlformats.org/spreadsheetml/2006/main" count="42" uniqueCount="42">
  <si>
    <t xml:space="preserve">Наименование </t>
  </si>
  <si>
    <t>тыс. рублей</t>
  </si>
  <si>
    <t>ВСЕГО расходов,</t>
  </si>
  <si>
    <t>Государственная программа "Развитие здравоохранения Республики Татарстан"</t>
  </si>
  <si>
    <t>Государственная программа "Развитие образования и науки Республики Татарстан"</t>
  </si>
  <si>
    <t>Государственная программа "Социальная поддержка граждан Республики Татарстан"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</si>
  <si>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</si>
  <si>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</si>
  <si>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"Обеспечение общественного порядка и противодействие преступности в Республике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</si>
  <si>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</si>
  <si>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</si>
  <si>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</si>
  <si>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</si>
  <si>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</si>
  <si>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</si>
  <si>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</si>
  <si>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</si>
  <si>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</si>
  <si>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</si>
  <si>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</si>
  <si>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</si>
  <si>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</si>
  <si>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юстиции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</si>
  <si>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</si>
  <si>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</si>
  <si>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</si>
  <si>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</si>
  <si>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</si>
  <si>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</si>
  <si>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</si>
  <si>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</si>
  <si>
    <t>в том числе:</t>
  </si>
  <si>
    <t>по государственным программам Республики Татарстан</t>
  </si>
  <si>
    <t>непрограммные направления расходов</t>
  </si>
  <si>
    <t>Государственная программа "Энергоресурсоэффективность в Республике Татарстан"</t>
  </si>
  <si>
    <t>2022/2021,
(%)</t>
  </si>
  <si>
    <r>
      <t xml:space="preserve">Государственная программа Республики Татарстан "Цифровой Татарстан"
</t>
    </r>
    <r>
      <rPr>
        <i/>
        <sz val="14"/>
        <color theme="1"/>
        <rFont val="Times New Roman"/>
        <family val="1"/>
        <charset val="204"/>
      </rPr>
      <t>(в 2021 году - Государственная программа "Развитие информационных и коммуникационных технологий в Республике Татарстан "Открытый Татарстан")</t>
    </r>
  </si>
  <si>
    <t>Государственная программа Республики Татарстан "Развитие рынка газомоторного топлива в Республике Татарстан"</t>
  </si>
  <si>
    <t>Государственная программа "Развитие обрабатывающих отраслей промышленности Республики Татарстан"</t>
  </si>
  <si>
    <t>Сведения о расходах бюджета Республики Татарстан 
по государственным программам и непрограммным направлениям деятельности
за 9 месяцев 2022 года в сравнении с аналогичным периодом 2021 года</t>
  </si>
  <si>
    <t>Исполнение 
за 9 месяцев
2021 года</t>
  </si>
  <si>
    <t>Исполнение 
за 9 месяцев
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</si>
</sst>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1" applyFont="1" applyFill="1"/>
    <xf numFmtId="0" fontId="2" fillId="0" borderId="0" xfId="1" applyFont="1" applyFill="1" applyAlignment="1">
      <alignment horizontal="right"/>
    </xf>
    <xf numFmtId="0" fontId="3" fillId="0" borderId="1" xfId="1" applyFont="1" applyFill="1" applyBorder="1" applyAlignment="1">
      <alignment horizontal="center" vertical="top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49" fontId="2" fillId="0" borderId="2" xfId="1" applyNumberFormat="1" applyFont="1" applyFill="1" applyBorder="1" applyAlignment="1">
      <alignment horizontal="left" vertical="center" wrapText="1"/>
    </xf>
    <xf numFmtId="165" fontId="2" fillId="0" borderId="2" xfId="1" applyNumberFormat="1" applyFont="1" applyFill="1" applyBorder="1" applyAlignment="1">
      <alignment horizontal="right"/>
    </xf>
    <xf numFmtId="49" fontId="4" fillId="0" borderId="2" xfId="1" applyNumberFormat="1" applyFont="1" applyFill="1" applyBorder="1" applyAlignment="1">
      <alignment horizontal="left" wrapText="1"/>
    </xf>
    <xf numFmtId="49" fontId="2" fillId="0" borderId="2" xfId="1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justify" vertical="top" wrapText="1"/>
    </xf>
    <xf numFmtId="165" fontId="3" fillId="0" borderId="2" xfId="0" applyNumberFormat="1" applyFont="1" applyFill="1" applyBorder="1" applyAlignment="1">
      <alignment horizontal="right" vertical="center" wrapText="1"/>
    </xf>
    <xf numFmtId="165" fontId="2" fillId="0" borderId="2" xfId="0" applyNumberFormat="1" applyFont="1" applyFill="1" applyBorder="1" applyAlignment="1">
      <alignment horizontal="right" vertical="center" wrapText="1"/>
    </xf>
    <xf numFmtId="49" fontId="7" fillId="0" borderId="2" xfId="1" applyNumberFormat="1" applyFont="1" applyFill="1" applyBorder="1" applyAlignment="1">
      <alignment horizontal="left" wrapText="1"/>
    </xf>
    <xf numFmtId="165" fontId="4" fillId="0" borderId="2" xfId="1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2:D44"/>
  <sheetViews>
    <sheetView showGridLines="0" tabSelected="1" view="pageBreakPreview" zoomScale="80" zoomScaleNormal="70" zoomScaleSheetLayoutView="80" workbookViewId="0">
      <selection activeCell="I16" sqref="I16"/>
    </sheetView>
  </sheetViews>
  <sheetFormatPr defaultColWidth="8.85546875" defaultRowHeight="18.75" x14ac:dyDescent="0.3"/>
  <cols>
    <col min="1" max="1" width="90.28515625" style="1" customWidth="1"/>
    <col min="2" max="2" width="26.85546875" style="1" customWidth="1"/>
    <col min="3" max="3" width="28.42578125" style="1" customWidth="1"/>
    <col min="4" max="4" width="23.5703125" style="1" customWidth="1"/>
    <col min="5" max="16384" width="8.85546875" style="1"/>
  </cols>
  <sheetData>
    <row r="2" spans="1:4" ht="63.75" customHeight="1" x14ac:dyDescent="0.3">
      <c r="A2" s="17" t="s">
        <v>39</v>
      </c>
      <c r="B2" s="17"/>
      <c r="C2" s="17"/>
      <c r="D2" s="17"/>
    </row>
    <row r="3" spans="1:4" x14ac:dyDescent="0.3">
      <c r="B3" s="2"/>
      <c r="D3" s="5" t="s">
        <v>1</v>
      </c>
    </row>
    <row r="4" spans="1:4" ht="42.75" customHeight="1" x14ac:dyDescent="0.3">
      <c r="A4" s="16" t="s">
        <v>0</v>
      </c>
      <c r="B4" s="16" t="s">
        <v>40</v>
      </c>
      <c r="C4" s="16" t="s">
        <v>41</v>
      </c>
      <c r="D4" s="16" t="s">
        <v>35</v>
      </c>
    </row>
    <row r="5" spans="1:4" ht="17.25" customHeight="1" x14ac:dyDescent="0.3">
      <c r="A5" s="16"/>
      <c r="B5" s="16"/>
      <c r="C5" s="16"/>
      <c r="D5" s="16"/>
    </row>
    <row r="6" spans="1:4" ht="1.5" customHeight="1" x14ac:dyDescent="0.3">
      <c r="A6" s="16"/>
      <c r="B6" s="16"/>
      <c r="C6" s="16"/>
      <c r="D6" s="16"/>
    </row>
    <row r="7" spans="1:4" ht="24.75" customHeight="1" x14ac:dyDescent="0.3">
      <c r="A7" s="6" t="s">
        <v>2</v>
      </c>
      <c r="B7" s="12">
        <f>B9+B44</f>
        <v>203216360.5</v>
      </c>
      <c r="C7" s="12">
        <f>C9+C44</f>
        <v>272519647.09999996</v>
      </c>
      <c r="D7" s="12">
        <f>C7*100/B7</f>
        <v>134.10320233542416</v>
      </c>
    </row>
    <row r="8" spans="1:4" ht="18.75" customHeight="1" x14ac:dyDescent="0.3">
      <c r="A8" s="13" t="s">
        <v>31</v>
      </c>
      <c r="B8" s="12"/>
      <c r="C8" s="12"/>
      <c r="D8" s="12"/>
    </row>
    <row r="9" spans="1:4" ht="21" customHeight="1" x14ac:dyDescent="0.35">
      <c r="A9" s="8" t="s">
        <v>32</v>
      </c>
      <c r="B9" s="14">
        <f>SUM(B11:B42)</f>
        <v>192140547.09999999</v>
      </c>
      <c r="C9" s="14">
        <f>SUM(C11:C42)</f>
        <v>250882182.99999997</v>
      </c>
      <c r="D9" s="14">
        <f>C9*100/B9</f>
        <v>130.57222267064105</v>
      </c>
    </row>
    <row r="10" spans="1:4" ht="18" customHeight="1" x14ac:dyDescent="0.3">
      <c r="A10" s="9"/>
      <c r="B10" s="7"/>
      <c r="C10" s="7"/>
      <c r="D10" s="7"/>
    </row>
    <row r="11" spans="1:4" s="4" customFormat="1" ht="37.5" x14ac:dyDescent="0.25">
      <c r="A11" s="10" t="s">
        <v>3</v>
      </c>
      <c r="B11" s="11">
        <v>37160406.600000001</v>
      </c>
      <c r="C11" s="11">
        <v>39334615.299999997</v>
      </c>
      <c r="D11" s="11">
        <f>C11*100/B11</f>
        <v>105.85087435507229</v>
      </c>
    </row>
    <row r="12" spans="1:4" s="4" customFormat="1" ht="37.5" x14ac:dyDescent="0.25">
      <c r="A12" s="10" t="s">
        <v>4</v>
      </c>
      <c r="B12" s="11">
        <v>44855343.200000003</v>
      </c>
      <c r="C12" s="11">
        <v>57677125.700000003</v>
      </c>
      <c r="D12" s="11">
        <f t="shared" ref="D12:D44" si="0">C12*100/B12</f>
        <v>128.58473837293033</v>
      </c>
    </row>
    <row r="13" spans="1:4" s="4" customFormat="1" ht="37.5" x14ac:dyDescent="0.25">
      <c r="A13" s="10" t="s">
        <v>5</v>
      </c>
      <c r="B13" s="11">
        <v>22745184.899999999</v>
      </c>
      <c r="C13" s="11">
        <v>25753674.600000001</v>
      </c>
      <c r="D13" s="11">
        <f t="shared" si="0"/>
        <v>113.22693006553665</v>
      </c>
    </row>
    <row r="14" spans="1:4" s="4" customFormat="1" ht="39" customHeight="1" x14ac:dyDescent="0.25">
      <c r="A14" s="10" t="s">
        <v>6</v>
      </c>
      <c r="B14" s="11">
        <v>4735797.2</v>
      </c>
      <c r="C14" s="11">
        <v>6906175.2999999998</v>
      </c>
      <c r="D14" s="11">
        <f t="shared" si="0"/>
        <v>145.8292027369753</v>
      </c>
    </row>
    <row r="15" spans="1:4" s="4" customFormat="1" ht="37.5" x14ac:dyDescent="0.25">
      <c r="A15" s="10" t="s">
        <v>7</v>
      </c>
      <c r="B15" s="11">
        <v>1619581.2</v>
      </c>
      <c r="C15" s="11">
        <v>1830924.3</v>
      </c>
      <c r="D15" s="11">
        <f t="shared" si="0"/>
        <v>113.04924384155608</v>
      </c>
    </row>
    <row r="16" spans="1:4" s="4" customFormat="1" ht="41.25" customHeight="1" x14ac:dyDescent="0.25">
      <c r="A16" s="10" t="s">
        <v>8</v>
      </c>
      <c r="B16" s="11">
        <v>2303014.1</v>
      </c>
      <c r="C16" s="11">
        <v>2247607.7999999998</v>
      </c>
      <c r="D16" s="11">
        <f t="shared" si="0"/>
        <v>97.594183205391559</v>
      </c>
    </row>
    <row r="17" spans="1:4" s="4" customFormat="1" ht="57" customHeight="1" x14ac:dyDescent="0.25">
      <c r="A17" s="10" t="s">
        <v>9</v>
      </c>
      <c r="B17" s="11">
        <v>852390</v>
      </c>
      <c r="C17" s="11">
        <v>987095.8</v>
      </c>
      <c r="D17" s="11">
        <f t="shared" si="0"/>
        <v>115.80330599842794</v>
      </c>
    </row>
    <row r="18" spans="1:4" s="4" customFormat="1" ht="22.5" customHeight="1" x14ac:dyDescent="0.25">
      <c r="A18" s="10" t="s">
        <v>10</v>
      </c>
      <c r="B18" s="11">
        <v>4968337.7</v>
      </c>
      <c r="C18" s="11">
        <v>9033757.3000000007</v>
      </c>
      <c r="D18" s="11">
        <f t="shared" si="0"/>
        <v>181.82655538893826</v>
      </c>
    </row>
    <row r="19" spans="1:4" s="4" customFormat="1" ht="39" customHeight="1" x14ac:dyDescent="0.25">
      <c r="A19" s="10" t="s">
        <v>11</v>
      </c>
      <c r="B19" s="11">
        <v>945641</v>
      </c>
      <c r="C19" s="11">
        <v>4114175.2</v>
      </c>
      <c r="D19" s="11">
        <f t="shared" si="0"/>
        <v>435.06734585323608</v>
      </c>
    </row>
    <row r="20" spans="1:4" s="4" customFormat="1" ht="39.75" customHeight="1" x14ac:dyDescent="0.25">
      <c r="A20" s="10" t="s">
        <v>12</v>
      </c>
      <c r="B20" s="11">
        <v>5046934.7</v>
      </c>
      <c r="C20" s="11">
        <v>6602815.0999999996</v>
      </c>
      <c r="D20" s="11">
        <f t="shared" si="0"/>
        <v>130.82822529881355</v>
      </c>
    </row>
    <row r="21" spans="1:4" s="4" customFormat="1" ht="81" customHeight="1" x14ac:dyDescent="0.25">
      <c r="A21" s="10" t="s">
        <v>36</v>
      </c>
      <c r="B21" s="11">
        <v>2670597.7999999998</v>
      </c>
      <c r="C21" s="11">
        <v>3140274.5</v>
      </c>
      <c r="D21" s="11">
        <f t="shared" si="0"/>
        <v>117.58695000797201</v>
      </c>
    </row>
    <row r="22" spans="1:4" s="4" customFormat="1" ht="40.5" customHeight="1" x14ac:dyDescent="0.25">
      <c r="A22" s="10" t="s">
        <v>13</v>
      </c>
      <c r="B22" s="11">
        <v>31315425.100000001</v>
      </c>
      <c r="C22" s="11">
        <v>43183238.799999997</v>
      </c>
      <c r="D22" s="11">
        <f t="shared" si="0"/>
        <v>137.89766117529089</v>
      </c>
    </row>
    <row r="23" spans="1:4" s="4" customFormat="1" ht="56.25" x14ac:dyDescent="0.25">
      <c r="A23" s="10" t="s">
        <v>14</v>
      </c>
      <c r="B23" s="11">
        <v>8565542.5999999996</v>
      </c>
      <c r="C23" s="11">
        <v>10055565.699999999</v>
      </c>
      <c r="D23" s="11">
        <f t="shared" si="0"/>
        <v>117.39554829836464</v>
      </c>
    </row>
    <row r="24" spans="1:4" s="4" customFormat="1" ht="37.5" x14ac:dyDescent="0.25">
      <c r="A24" s="10" t="s">
        <v>15</v>
      </c>
      <c r="B24" s="11">
        <v>855644.7</v>
      </c>
      <c r="C24" s="11">
        <v>885166</v>
      </c>
      <c r="D24" s="11">
        <f t="shared" si="0"/>
        <v>103.45018206739317</v>
      </c>
    </row>
    <row r="25" spans="1:4" s="4" customFormat="1" ht="37.5" x14ac:dyDescent="0.25">
      <c r="A25" s="10" t="s">
        <v>16</v>
      </c>
      <c r="B25" s="11">
        <v>245228.3</v>
      </c>
      <c r="C25" s="11">
        <v>272237.59999999998</v>
      </c>
      <c r="D25" s="11">
        <f t="shared" si="0"/>
        <v>111.01394088692047</v>
      </c>
    </row>
    <row r="26" spans="1:4" s="4" customFormat="1" ht="37.5" x14ac:dyDescent="0.25">
      <c r="A26" s="10" t="s">
        <v>17</v>
      </c>
      <c r="B26" s="11">
        <v>13421660.6</v>
      </c>
      <c r="C26" s="11">
        <v>19192738.899999999</v>
      </c>
      <c r="D26" s="11">
        <f t="shared" si="0"/>
        <v>142.99824345133567</v>
      </c>
    </row>
    <row r="27" spans="1:4" s="4" customFormat="1" ht="41.25" customHeight="1" x14ac:dyDescent="0.25">
      <c r="A27" s="10" t="s">
        <v>18</v>
      </c>
      <c r="B27" s="11">
        <v>24658.9</v>
      </c>
      <c r="C27" s="11">
        <v>24597.9</v>
      </c>
      <c r="D27" s="11">
        <f t="shared" si="0"/>
        <v>99.752624812947857</v>
      </c>
    </row>
    <row r="28" spans="1:4" s="4" customFormat="1" ht="41.25" customHeight="1" x14ac:dyDescent="0.25">
      <c r="A28" s="10" t="s">
        <v>19</v>
      </c>
      <c r="B28" s="11">
        <v>27854.2</v>
      </c>
      <c r="C28" s="11">
        <v>35736.800000000003</v>
      </c>
      <c r="D28" s="11">
        <f t="shared" si="0"/>
        <v>128.29950240897244</v>
      </c>
    </row>
    <row r="29" spans="1:4" s="4" customFormat="1" ht="37.5" x14ac:dyDescent="0.25">
      <c r="A29" s="10" t="s">
        <v>20</v>
      </c>
      <c r="B29" s="11">
        <v>79851.199999999997</v>
      </c>
      <c r="C29" s="11">
        <v>66514</v>
      </c>
      <c r="D29" s="11">
        <f t="shared" si="0"/>
        <v>83.297433225799992</v>
      </c>
    </row>
    <row r="30" spans="1:4" s="4" customFormat="1" ht="56.25" x14ac:dyDescent="0.25">
      <c r="A30" s="10" t="s">
        <v>21</v>
      </c>
      <c r="B30" s="11">
        <v>83743.399999999994</v>
      </c>
      <c r="C30" s="11">
        <v>66169.2</v>
      </c>
      <c r="D30" s="11">
        <f t="shared" si="0"/>
        <v>79.014226792797999</v>
      </c>
    </row>
    <row r="31" spans="1:4" s="4" customFormat="1" ht="37.5" x14ac:dyDescent="0.25">
      <c r="A31" s="10" t="s">
        <v>37</v>
      </c>
      <c r="B31" s="11">
        <v>39031.199999999997</v>
      </c>
      <c r="C31" s="11">
        <v>12949.1</v>
      </c>
      <c r="D31" s="11">
        <f t="shared" si="0"/>
        <v>33.176279489229131</v>
      </c>
    </row>
    <row r="32" spans="1:4" s="4" customFormat="1" x14ac:dyDescent="0.25">
      <c r="A32" s="10" t="s">
        <v>22</v>
      </c>
      <c r="B32" s="11">
        <v>453627.5</v>
      </c>
      <c r="C32" s="11">
        <v>581703.9</v>
      </c>
      <c r="D32" s="11">
        <f t="shared" si="0"/>
        <v>128.23382621203521</v>
      </c>
    </row>
    <row r="33" spans="1:4" s="4" customFormat="1" ht="38.25" customHeight="1" x14ac:dyDescent="0.25">
      <c r="A33" s="10" t="s">
        <v>34</v>
      </c>
      <c r="B33" s="11">
        <v>7550</v>
      </c>
      <c r="C33" s="11">
        <v>8807.2999999999993</v>
      </c>
      <c r="D33" s="11">
        <f t="shared" si="0"/>
        <v>116.65298013245031</v>
      </c>
    </row>
    <row r="34" spans="1:4" s="4" customFormat="1" ht="40.5" customHeight="1" x14ac:dyDescent="0.25">
      <c r="A34" s="10" t="s">
        <v>23</v>
      </c>
      <c r="B34" s="11">
        <v>230524.5</v>
      </c>
      <c r="C34" s="11">
        <v>69263.600000000006</v>
      </c>
      <c r="D34" s="11">
        <f t="shared" si="0"/>
        <v>30.046090545690376</v>
      </c>
    </row>
    <row r="35" spans="1:4" s="4" customFormat="1" ht="37.5" x14ac:dyDescent="0.25">
      <c r="A35" s="10" t="s">
        <v>24</v>
      </c>
      <c r="B35" s="11">
        <v>4287.1000000000004</v>
      </c>
      <c r="C35" s="11">
        <v>3862.2</v>
      </c>
      <c r="D35" s="11">
        <f t="shared" si="0"/>
        <v>90.08887126495766</v>
      </c>
    </row>
    <row r="36" spans="1:4" s="4" customFormat="1" ht="37.5" x14ac:dyDescent="0.25">
      <c r="A36" s="10" t="s">
        <v>25</v>
      </c>
      <c r="B36" s="11">
        <v>89250</v>
      </c>
      <c r="C36" s="11">
        <v>75000</v>
      </c>
      <c r="D36" s="11">
        <f t="shared" si="0"/>
        <v>84.033613445378151</v>
      </c>
    </row>
    <row r="37" spans="1:4" s="4" customFormat="1" ht="37.5" x14ac:dyDescent="0.25">
      <c r="A37" s="10" t="s">
        <v>26</v>
      </c>
      <c r="B37" s="11">
        <v>140527.20000000001</v>
      </c>
      <c r="C37" s="11">
        <v>158457</v>
      </c>
      <c r="D37" s="11">
        <f t="shared" si="0"/>
        <v>112.7589534268099</v>
      </c>
    </row>
    <row r="38" spans="1:4" s="4" customFormat="1" ht="56.25" x14ac:dyDescent="0.25">
      <c r="A38" s="10" t="s">
        <v>30</v>
      </c>
      <c r="B38" s="11">
        <v>510.1</v>
      </c>
      <c r="C38" s="11">
        <v>302.89999999999998</v>
      </c>
      <c r="D38" s="11">
        <f t="shared" si="0"/>
        <v>59.380513624779447</v>
      </c>
    </row>
    <row r="39" spans="1:4" s="3" customFormat="1" ht="37.5" x14ac:dyDescent="0.25">
      <c r="A39" s="10" t="s">
        <v>27</v>
      </c>
      <c r="B39" s="11">
        <v>1961313.5</v>
      </c>
      <c r="C39" s="11">
        <v>11338644</v>
      </c>
      <c r="D39" s="11">
        <f t="shared" si="0"/>
        <v>578.1148194819441</v>
      </c>
    </row>
    <row r="40" spans="1:4" ht="37.5" x14ac:dyDescent="0.3">
      <c r="A40" s="10" t="s">
        <v>28</v>
      </c>
      <c r="B40" s="11">
        <v>3526954.3</v>
      </c>
      <c r="C40" s="11">
        <v>3962864</v>
      </c>
      <c r="D40" s="11">
        <f t="shared" si="0"/>
        <v>112.3593804433474</v>
      </c>
    </row>
    <row r="41" spans="1:4" ht="37.5" x14ac:dyDescent="0.3">
      <c r="A41" s="10" t="s">
        <v>29</v>
      </c>
      <c r="B41" s="11">
        <v>3164134.3</v>
      </c>
      <c r="C41" s="11">
        <v>3058103</v>
      </c>
      <c r="D41" s="11">
        <f t="shared" si="0"/>
        <v>96.648963351523989</v>
      </c>
    </row>
    <row r="42" spans="1:4" ht="37.5" x14ac:dyDescent="0.3">
      <c r="A42" s="10" t="s">
        <v>38</v>
      </c>
      <c r="B42" s="11"/>
      <c r="C42" s="11">
        <v>202020.2</v>
      </c>
      <c r="D42" s="11"/>
    </row>
    <row r="43" spans="1:4" x14ac:dyDescent="0.3">
      <c r="A43" s="10"/>
      <c r="B43" s="11"/>
      <c r="C43" s="11"/>
      <c r="D43" s="11"/>
    </row>
    <row r="44" spans="1:4" ht="24" customHeight="1" x14ac:dyDescent="0.35">
      <c r="A44" s="8" t="s">
        <v>33</v>
      </c>
      <c r="B44" s="15">
        <f>986277.3+10089536.1</f>
        <v>11075813.4</v>
      </c>
      <c r="C44" s="15">
        <f>1040092.6+20597371.5</f>
        <v>21637464.100000001</v>
      </c>
      <c r="D44" s="12">
        <f t="shared" si="0"/>
        <v>195.35778834988318</v>
      </c>
    </row>
  </sheetData>
  <autoFilter ref="C10:C36"/>
  <mergeCells count="5">
    <mergeCell ref="A4:A6"/>
    <mergeCell ref="B4:B6"/>
    <mergeCell ref="C4:C6"/>
    <mergeCell ref="D4:D6"/>
    <mergeCell ref="A2:D2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6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 (2)</vt:lpstr>
      <vt:lpstr>'ГП (2)'!Заголовки_для_печати</vt:lpstr>
      <vt:lpstr>'ГП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2021-06-16T13:48:29Z</cp:lastPrinted>
  <dcterms:created xsi:type="dcterms:W3CDTF">2016-07-20T06:48:49Z</dcterms:created>
  <dcterms:modified xsi:type="dcterms:W3CDTF">2022-11-29T12:56:42Z</dcterms:modified>
</cp:coreProperties>
</file>