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\ГОДЫ\2022\ОТКРЫТЫЙ БЮДЖЕТ\2022\3 квартал\"/>
    </mc:Choice>
  </mc:AlternateContent>
  <xr:revisionPtr revIDLastSave="0" documentId="13_ncr:1_{BC598B59-D8DB-43D5-8496-A53651698A70}" xr6:coauthVersionLast="36" xr6:coauthVersionMax="36" xr10:uidLastSave="{00000000-0000-0000-0000-000000000000}"/>
  <bookViews>
    <workbookView xWindow="30" yWindow="75" windowWidth="14910" windowHeight="12555" xr2:uid="{00000000-000D-0000-FFFF-FFFF00000000}"/>
  </bookViews>
  <sheets>
    <sheet name="РТ " sheetId="2" r:id="rId1"/>
  </sheets>
  <definedNames>
    <definedName name="_xlnm.Print_Area" localSheetId="0">'РТ '!$A$1:$D$32</definedName>
  </definedNames>
  <calcPr calcId="191029"/>
</workbook>
</file>

<file path=xl/calcChain.xml><?xml version="1.0" encoding="utf-8"?>
<calcChain xmlns="http://schemas.openxmlformats.org/spreadsheetml/2006/main">
  <c r="D22" i="2" l="1"/>
  <c r="D13" i="2" l="1"/>
  <c r="B7" i="2"/>
  <c r="C7" i="2"/>
  <c r="D28" i="2" l="1"/>
  <c r="D27" i="2"/>
  <c r="D18" i="2"/>
  <c r="D23" i="2"/>
  <c r="D24" i="2"/>
  <c r="D25" i="2"/>
  <c r="D26" i="2"/>
  <c r="D29" i="2"/>
  <c r="D31" i="2"/>
  <c r="D32" i="2"/>
  <c r="B21" i="2"/>
  <c r="B6" i="2" s="1"/>
  <c r="D12" i="2"/>
  <c r="C21" i="2"/>
  <c r="C6" i="2" s="1"/>
  <c r="D19" i="2"/>
  <c r="D8" i="2"/>
  <c r="D9" i="2"/>
  <c r="D10" i="2"/>
  <c r="D11" i="2"/>
  <c r="D14" i="2"/>
  <c r="D15" i="2"/>
  <c r="D16" i="2"/>
  <c r="D17" i="2"/>
  <c r="D20" i="2"/>
  <c r="D21" i="2" l="1"/>
  <c r="D7" i="2"/>
  <c r="D6" i="2"/>
</calcChain>
</file>

<file path=xl/sharedStrings.xml><?xml version="1.0" encoding="utf-8"?>
<sst xmlns="http://schemas.openxmlformats.org/spreadsheetml/2006/main" count="33" uniqueCount="33">
  <si>
    <t>тыс. руб.</t>
  </si>
  <si>
    <t>Наименование</t>
  </si>
  <si>
    <t>Налоговые и неналоговые доходы</t>
  </si>
  <si>
    <t>Налог на доходы физических лиц</t>
  </si>
  <si>
    <t>Налог на имущество организаций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</si>
  <si>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</si>
  <si>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</si>
  <si>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</si>
  <si>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</si>
  <si>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Налог на прибыль организаций</t>
  </si>
  <si>
    <t>Иные межбюджетные трансферты</t>
  </si>
  <si>
    <t>Всего доходов</t>
  </si>
  <si>
    <t>Прочие безвозмездные поступления от других бюджетов бюджетной системы</t>
  </si>
  <si>
    <t>Исполнение бюджета Республики Татарстан, %</t>
  </si>
  <si>
    <t xml:space="preserve">Иные налоговые доходы </t>
  </si>
  <si>
    <t>Неналоговые доходы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</si>
  <si>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</si>
  <si>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</si>
  <si>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</si>
  <si>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Транспортный налог</t>
  </si>
  <si>
    <t>БЕЗВОЗМЕЗДНЫЕ ПОСТУПЛЕНИЯ</t>
  </si>
  <si>
    <t>Прочие безвозмездные поступления</t>
  </si>
  <si>
    <t>Безвозмездные поступления от негосударственных организаций</t>
  </si>
  <si>
    <t>Акцизы по подакцизным товарам (продукции), производимым на территории Российской Федерации</t>
  </si>
  <si>
    <t>Налог на профессиональный доход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</si>
  <si>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</si>
  <si>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</si>
  <si>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</si>
  <si>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Запланированные объемы доходов бюджета Республики Татарстан на 2022 год</t>
  </si>
  <si>
    <t>9 месяцев 2022 года</t>
  </si>
  <si>
    <t>Сведения об исполнении бюджета Республики Татарстан по доходам в разрезе видов доходов в сравнении с запланированными  значениями за 9 месяцев 2022 года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</si>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</sst>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_р_._-;\-* #,##0.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5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8" fillId="0" borderId="0"/>
    <xf numFmtId="166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4" fillId="0" borderId="1" xfId="0" applyFont="1" applyFill="1" applyBorder="1" applyAlignment="1">
      <alignment wrapText="1"/>
    </xf>
    <xf numFmtId="0" fontId="5" fillId="0" borderId="0" xfId="0" applyFont="1"/>
    <xf numFmtId="167" fontId="3" fillId="0" borderId="1" xfId="1" applyNumberFormat="1" applyFont="1" applyFill="1" applyBorder="1" applyAlignment="1">
      <alignment vertical="center"/>
    </xf>
    <xf numFmtId="167" fontId="1" fillId="0" borderId="1" xfId="1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2" fillId="0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vertical="center"/>
    </xf>
    <xf numFmtId="167" fontId="3" fillId="2" borderId="1" xfId="1" applyNumberFormat="1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4" xr:uid="{00000000-0005-0000-0000-000003000000}"/>
    <cellStyle name="Обычный 4" xfId="6" xr:uid="{00000000-0005-0000-0000-000004000000}"/>
    <cellStyle name="Финансовый" xfId="1" builtinId="3"/>
    <cellStyle name="Финансовый 2" xfId="2" xr:uid="{00000000-0005-0000-0000-000006000000}"/>
    <cellStyle name="Финансовый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32"/>
  <sheetViews>
    <sheetView tabSelected="1" view="pageBreakPreview" topLeftCell="A22" zoomScale="90" zoomScaleNormal="100" zoomScaleSheetLayoutView="90" workbookViewId="0">
      <selection activeCell="F1" sqref="F1:I1048576"/>
    </sheetView>
  </sheetViews>
  <sheetFormatPr defaultRowHeight="15.75" x14ac:dyDescent="0.25"/>
  <cols>
    <col min="1" max="1" width="55.5703125" style="4" customWidth="1"/>
    <col min="2" max="2" width="36.85546875" style="16" customWidth="1"/>
    <col min="3" max="3" width="28.42578125" style="16" customWidth="1"/>
    <col min="4" max="4" width="25.7109375" style="7" customWidth="1"/>
    <col min="5" max="16384" width="9.140625" style="4"/>
  </cols>
  <sheetData>
    <row r="2" spans="1:4" ht="45" customHeight="1" x14ac:dyDescent="0.25">
      <c r="A2" s="27" t="s">
        <v>30</v>
      </c>
      <c r="B2" s="27"/>
      <c r="C2" s="27"/>
      <c r="D2" s="27"/>
    </row>
    <row r="4" spans="1:4" x14ac:dyDescent="0.25">
      <c r="B4" s="13"/>
      <c r="C4" s="13"/>
      <c r="D4" s="17" t="s">
        <v>0</v>
      </c>
    </row>
    <row r="5" spans="1:4" ht="47.25" x14ac:dyDescent="0.25">
      <c r="A5" s="2" t="s">
        <v>1</v>
      </c>
      <c r="B5" s="14" t="s">
        <v>28</v>
      </c>
      <c r="C5" s="18" t="s">
        <v>29</v>
      </c>
      <c r="D5" s="19" t="s">
        <v>13</v>
      </c>
    </row>
    <row r="6" spans="1:4" ht="21" customHeight="1" x14ac:dyDescent="0.3">
      <c r="A6" s="1" t="s">
        <v>11</v>
      </c>
      <c r="B6" s="15">
        <f>B7+B21</f>
        <v>405279929.89999998</v>
      </c>
      <c r="C6" s="20">
        <f>C7+C21</f>
        <v>319850897.39999998</v>
      </c>
      <c r="D6" s="11">
        <f t="shared" ref="D6:D17" si="0">C6/B6*100</f>
        <v>78.920981228683345</v>
      </c>
    </row>
    <row r="7" spans="1:4" s="9" customFormat="1" ht="18.75" x14ac:dyDescent="0.3">
      <c r="A7" s="1" t="s">
        <v>2</v>
      </c>
      <c r="B7" s="15">
        <f>SUM(B8:B20)</f>
        <v>334204173</v>
      </c>
      <c r="C7" s="20">
        <f>C8+C9+C10+C11+C14+C15+C16+C17+C18+C19+C20+C12+C13</f>
        <v>268296364.19999996</v>
      </c>
      <c r="D7" s="11">
        <f t="shared" si="0"/>
        <v>80.279178381174773</v>
      </c>
    </row>
    <row r="8" spans="1:4" ht="18.75" x14ac:dyDescent="0.3">
      <c r="A8" s="3" t="s">
        <v>9</v>
      </c>
      <c r="B8" s="12">
        <v>156596955</v>
      </c>
      <c r="C8" s="12">
        <v>134429465.5</v>
      </c>
      <c r="D8" s="10">
        <f t="shared" si="0"/>
        <v>85.844239755492055</v>
      </c>
    </row>
    <row r="9" spans="1:4" ht="18.75" x14ac:dyDescent="0.3">
      <c r="A9" s="3" t="s">
        <v>3</v>
      </c>
      <c r="B9" s="12">
        <v>71997480.299999997</v>
      </c>
      <c r="C9" s="12">
        <v>53319589.100000001</v>
      </c>
      <c r="D9" s="10">
        <f t="shared" si="0"/>
        <v>74.05757656771776</v>
      </c>
    </row>
    <row r="10" spans="1:4" ht="56.25" x14ac:dyDescent="0.3">
      <c r="A10" s="3" t="s">
        <v>23</v>
      </c>
      <c r="B10" s="12">
        <v>38830700</v>
      </c>
      <c r="C10" s="12">
        <v>30581378.699999999</v>
      </c>
      <c r="D10" s="10">
        <f t="shared" si="0"/>
        <v>78.755671929684496</v>
      </c>
    </row>
    <row r="11" spans="1:4" ht="37.5" x14ac:dyDescent="0.3">
      <c r="A11" s="3" t="s">
        <v>8</v>
      </c>
      <c r="B11" s="12">
        <v>13300000</v>
      </c>
      <c r="C11" s="12">
        <v>10266714.1</v>
      </c>
      <c r="D11" s="10">
        <f t="shared" si="0"/>
        <v>77.193339097744357</v>
      </c>
    </row>
    <row r="12" spans="1:4" s="5" customFormat="1" ht="18.75" x14ac:dyDescent="0.3">
      <c r="A12" s="3" t="s">
        <v>24</v>
      </c>
      <c r="B12" s="12">
        <v>807000</v>
      </c>
      <c r="C12" s="12">
        <v>653758.6</v>
      </c>
      <c r="D12" s="10">
        <f t="shared" si="0"/>
        <v>81.010978934324655</v>
      </c>
    </row>
    <row r="13" spans="1:4" s="5" customFormat="1" ht="75" x14ac:dyDescent="0.3">
      <c r="A13" s="3" t="s">
        <v>31</v>
      </c>
      <c r="B13" s="12">
        <v>297</v>
      </c>
      <c r="C13" s="12">
        <v>161.6</v>
      </c>
      <c r="D13" s="10">
        <f t="shared" si="0"/>
        <v>54.410774410774408</v>
      </c>
    </row>
    <row r="14" spans="1:4" ht="18.75" x14ac:dyDescent="0.3">
      <c r="A14" s="3" t="s">
        <v>4</v>
      </c>
      <c r="B14" s="12">
        <v>31174139</v>
      </c>
      <c r="C14" s="12">
        <v>24588034.800000001</v>
      </c>
      <c r="D14" s="10">
        <f t="shared" si="0"/>
        <v>78.873180106112954</v>
      </c>
    </row>
    <row r="15" spans="1:4" ht="18.75" x14ac:dyDescent="0.3">
      <c r="A15" s="3" t="s">
        <v>19</v>
      </c>
      <c r="B15" s="12">
        <v>6388900</v>
      </c>
      <c r="C15" s="12">
        <v>2351239.2999999998</v>
      </c>
      <c r="D15" s="10">
        <f t="shared" si="0"/>
        <v>36.80194243140447</v>
      </c>
    </row>
    <row r="16" spans="1:4" ht="18.75" x14ac:dyDescent="0.3">
      <c r="A16" s="3" t="s">
        <v>5</v>
      </c>
      <c r="B16" s="12">
        <v>5406.7</v>
      </c>
      <c r="C16" s="12">
        <v>4128.8999999999996</v>
      </c>
      <c r="D16" s="10">
        <f t="shared" si="0"/>
        <v>76.366360256718508</v>
      </c>
    </row>
    <row r="17" spans="1:4" ht="18.75" x14ac:dyDescent="0.3">
      <c r="A17" s="3" t="s">
        <v>7</v>
      </c>
      <c r="B17" s="12">
        <v>7670</v>
      </c>
      <c r="C17" s="12">
        <v>6140.6</v>
      </c>
      <c r="D17" s="10">
        <f t="shared" si="0"/>
        <v>80.059973924380714</v>
      </c>
    </row>
    <row r="18" spans="1:4" ht="56.25" x14ac:dyDescent="0.3">
      <c r="A18" s="3" t="s">
        <v>6</v>
      </c>
      <c r="B18" s="12">
        <v>1300</v>
      </c>
      <c r="C18" s="12">
        <v>1145.2</v>
      </c>
      <c r="D18" s="10">
        <f>C18/B18*100</f>
        <v>88.092307692307685</v>
      </c>
    </row>
    <row r="19" spans="1:4" s="7" customFormat="1" ht="18.75" x14ac:dyDescent="0.3">
      <c r="A19" s="6" t="s">
        <v>14</v>
      </c>
      <c r="B19" s="12">
        <v>758000</v>
      </c>
      <c r="C19" s="12">
        <v>593793.1</v>
      </c>
      <c r="D19" s="10">
        <f t="shared" ref="D19" si="1">C19/B19*100</f>
        <v>78.336820580474935</v>
      </c>
    </row>
    <row r="20" spans="1:4" s="7" customFormat="1" ht="18.75" x14ac:dyDescent="0.3">
      <c r="A20" s="8" t="s">
        <v>15</v>
      </c>
      <c r="B20" s="12">
        <v>14336325</v>
      </c>
      <c r="C20" s="12">
        <v>11500814.699999999</v>
      </c>
      <c r="D20" s="10">
        <f>C20/B20*100</f>
        <v>80.221498187296945</v>
      </c>
    </row>
    <row r="21" spans="1:4" s="5" customFormat="1" ht="18.75" x14ac:dyDescent="0.25">
      <c r="A21" s="21" t="s">
        <v>20</v>
      </c>
      <c r="B21" s="26">
        <f>SUM(B22:B32)</f>
        <v>71075756.899999991</v>
      </c>
      <c r="C21" s="26">
        <f>SUM(C22:C32)</f>
        <v>51554533.199999996</v>
      </c>
      <c r="D21" s="11">
        <f>C21/B21*100</f>
        <v>72.53462424963638</v>
      </c>
    </row>
    <row r="22" spans="1:4" ht="31.5" x14ac:dyDescent="0.25">
      <c r="A22" s="22" t="s">
        <v>16</v>
      </c>
      <c r="B22" s="12">
        <v>943827.1</v>
      </c>
      <c r="C22" s="12">
        <v>943827.1</v>
      </c>
      <c r="D22" s="10">
        <f t="shared" ref="D22:D32" si="2">C22/B22*100</f>
        <v>100</v>
      </c>
    </row>
    <row r="23" spans="1:4" ht="31.5" x14ac:dyDescent="0.25">
      <c r="A23" s="22" t="s">
        <v>17</v>
      </c>
      <c r="B23" s="12">
        <v>35870313.299999997</v>
      </c>
      <c r="C23" s="12">
        <v>22881485.199999999</v>
      </c>
      <c r="D23" s="10">
        <f t="shared" si="2"/>
        <v>63.789476854109331</v>
      </c>
    </row>
    <row r="24" spans="1:4" ht="31.5" x14ac:dyDescent="0.25">
      <c r="A24" s="22" t="s">
        <v>18</v>
      </c>
      <c r="B24" s="12">
        <v>11596114.9</v>
      </c>
      <c r="C24" s="12">
        <v>7699082</v>
      </c>
      <c r="D24" s="10">
        <f t="shared" si="2"/>
        <v>66.393633267638634</v>
      </c>
    </row>
    <row r="25" spans="1:4" ht="18.75" x14ac:dyDescent="0.25">
      <c r="A25" s="22" t="s">
        <v>10</v>
      </c>
      <c r="B25" s="12">
        <v>20916828.699999999</v>
      </c>
      <c r="C25" s="12">
        <v>18062182.699999999</v>
      </c>
      <c r="D25" s="10">
        <f t="shared" si="2"/>
        <v>86.352395762556483</v>
      </c>
    </row>
    <row r="26" spans="1:4" s="5" customFormat="1" ht="42.75" hidden="1" customHeight="1" x14ac:dyDescent="0.25">
      <c r="A26" s="22" t="s">
        <v>12</v>
      </c>
      <c r="B26" s="24"/>
      <c r="C26" s="24"/>
      <c r="D26" s="25" t="e">
        <f t="shared" si="2"/>
        <v>#DIV/0!</v>
      </c>
    </row>
    <row r="27" spans="1:4" s="5" customFormat="1" ht="31.5" x14ac:dyDescent="0.25">
      <c r="A27" s="22" t="s">
        <v>25</v>
      </c>
      <c r="B27" s="12">
        <v>668716.6</v>
      </c>
      <c r="C27" s="12">
        <v>578558.30000000005</v>
      </c>
      <c r="D27" s="10">
        <f>C27/B27*100</f>
        <v>86.51771168832957</v>
      </c>
    </row>
    <row r="28" spans="1:4" s="5" customFormat="1" ht="31.5" x14ac:dyDescent="0.25">
      <c r="A28" s="22" t="s">
        <v>22</v>
      </c>
      <c r="B28" s="12">
        <v>54721.2</v>
      </c>
      <c r="C28" s="12">
        <v>12.8</v>
      </c>
      <c r="D28" s="10">
        <f>C28/B28*100</f>
        <v>2.3391299898394044E-2</v>
      </c>
    </row>
    <row r="29" spans="1:4" ht="18.75" x14ac:dyDescent="0.25">
      <c r="A29" s="22" t="s">
        <v>21</v>
      </c>
      <c r="B29" s="12">
        <v>200661.9</v>
      </c>
      <c r="C29" s="12">
        <v>201032.9</v>
      </c>
      <c r="D29" s="10">
        <f t="shared" si="2"/>
        <v>100.18488811279072</v>
      </c>
    </row>
    <row r="30" spans="1:4" s="5" customFormat="1" ht="94.5" x14ac:dyDescent="0.25">
      <c r="A30" s="22" t="s">
        <v>32</v>
      </c>
      <c r="B30" s="12"/>
      <c r="C30" s="12">
        <v>-118.8</v>
      </c>
      <c r="D30" s="10"/>
    </row>
    <row r="31" spans="1:4" ht="63" x14ac:dyDescent="0.25">
      <c r="A31" s="22" t="s">
        <v>27</v>
      </c>
      <c r="B31" s="12">
        <v>970514.1</v>
      </c>
      <c r="C31" s="12">
        <v>1383951.1</v>
      </c>
      <c r="D31" s="10">
        <f t="shared" si="2"/>
        <v>142.59979324360154</v>
      </c>
    </row>
    <row r="32" spans="1:4" ht="47.25" x14ac:dyDescent="0.25">
      <c r="A32" s="23" t="s">
        <v>26</v>
      </c>
      <c r="B32" s="12">
        <v>-145940.9</v>
      </c>
      <c r="C32" s="12">
        <v>-195480.1</v>
      </c>
      <c r="D32" s="10">
        <f t="shared" si="2"/>
        <v>133.94469953248199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cp:lastPrinted>2022-09-06T14:16:10Z</cp:lastPrinted>
  <dcterms:created xsi:type="dcterms:W3CDTF">2016-04-22T10:00:05Z</dcterms:created>
  <dcterms:modified xsi:type="dcterms:W3CDTF">2022-12-27T11:53:24Z</dcterms:modified>
</cp:coreProperties>
</file>