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по закону об исполнении\"/>
    </mc:Choice>
  </mc:AlternateContent>
  <bookViews>
    <workbookView xWindow="360" yWindow="150" windowWidth="13395" windowHeight="12465"/>
  </bookViews>
  <sheets>
    <sheet name="1-й год" sheetId="4" r:id="rId1"/>
  </sheets>
  <definedNames>
    <definedName name="_xlnm.Print_Titles" localSheetId="0">'1-й год'!$4:$6</definedName>
  </definedNames>
  <calcPr calcId="152511"/>
</workbook>
</file>

<file path=xl/calcChain.xml><?xml version="1.0" encoding="utf-8"?>
<calcChain xmlns="http://schemas.openxmlformats.org/spreadsheetml/2006/main">
  <c r="K8" i="4" l="1"/>
  <c r="E23" i="4"/>
  <c r="K85" i="4" l="1"/>
  <c r="L85" i="4"/>
  <c r="M85" i="4"/>
  <c r="K83" i="4"/>
  <c r="L83" i="4"/>
  <c r="M83" i="4"/>
  <c r="K79" i="4"/>
  <c r="L79" i="4"/>
  <c r="M79" i="4"/>
  <c r="K74" i="4"/>
  <c r="L74" i="4"/>
  <c r="M74" i="4"/>
  <c r="K68" i="4"/>
  <c r="L68" i="4"/>
  <c r="M68" i="4"/>
  <c r="K59" i="4"/>
  <c r="L59" i="4"/>
  <c r="M59" i="4"/>
  <c r="K55" i="4"/>
  <c r="L55" i="4"/>
  <c r="M55" i="4"/>
  <c r="K46" i="4"/>
  <c r="L46" i="4"/>
  <c r="M46" i="4"/>
  <c r="K42" i="4"/>
  <c r="L42" i="4"/>
  <c r="M42" i="4"/>
  <c r="K37" i="4"/>
  <c r="L37" i="4"/>
  <c r="M37" i="4"/>
  <c r="K27" i="4"/>
  <c r="L27" i="4"/>
  <c r="M27" i="4"/>
  <c r="H23" i="4"/>
  <c r="I23" i="4"/>
  <c r="J23" i="4"/>
  <c r="K23" i="4"/>
  <c r="L23" i="4"/>
  <c r="M23" i="4"/>
  <c r="H20" i="4"/>
  <c r="I20" i="4"/>
  <c r="J20" i="4"/>
  <c r="K20" i="4"/>
  <c r="L20" i="4"/>
  <c r="M20" i="4"/>
  <c r="L8" i="4"/>
  <c r="M8" i="4"/>
  <c r="J85" i="4"/>
  <c r="H85" i="4"/>
  <c r="I85" i="4"/>
  <c r="H83" i="4"/>
  <c r="I83" i="4"/>
  <c r="J83" i="4"/>
  <c r="H79" i="4"/>
  <c r="I79" i="4"/>
  <c r="J79" i="4"/>
  <c r="H74" i="4"/>
  <c r="I74" i="4"/>
  <c r="J74" i="4"/>
  <c r="H68" i="4"/>
  <c r="I68" i="4"/>
  <c r="J68" i="4"/>
  <c r="H59" i="4"/>
  <c r="I59" i="4"/>
  <c r="J59" i="4"/>
  <c r="H55" i="4"/>
  <c r="I55" i="4"/>
  <c r="J55" i="4"/>
  <c r="H46" i="4"/>
  <c r="I46" i="4"/>
  <c r="J46" i="4"/>
  <c r="H42" i="4"/>
  <c r="I42" i="4"/>
  <c r="J42" i="4"/>
  <c r="H37" i="4"/>
  <c r="I37" i="4"/>
  <c r="J37" i="4"/>
  <c r="H27" i="4"/>
  <c r="I27" i="4"/>
  <c r="J27" i="4"/>
  <c r="H8" i="4"/>
  <c r="I8" i="4"/>
  <c r="J8" i="4"/>
  <c r="E85" i="4"/>
  <c r="F85" i="4"/>
  <c r="G85" i="4"/>
  <c r="E83" i="4"/>
  <c r="F83" i="4"/>
  <c r="G83" i="4"/>
  <c r="E79" i="4"/>
  <c r="F79" i="4"/>
  <c r="G79" i="4"/>
  <c r="E74" i="4"/>
  <c r="F74" i="4"/>
  <c r="G74" i="4"/>
  <c r="E68" i="4"/>
  <c r="F68" i="4"/>
  <c r="G68" i="4"/>
  <c r="E59" i="4"/>
  <c r="F59" i="4"/>
  <c r="G59" i="4"/>
  <c r="E55" i="4"/>
  <c r="F55" i="4"/>
  <c r="G55" i="4"/>
  <c r="E46" i="4"/>
  <c r="F46" i="4"/>
  <c r="G46" i="4"/>
  <c r="E42" i="4"/>
  <c r="F42" i="4"/>
  <c r="G42" i="4"/>
  <c r="E37" i="4"/>
  <c r="F37" i="4"/>
  <c r="G37" i="4"/>
  <c r="E27" i="4"/>
  <c r="F27" i="4"/>
  <c r="G27" i="4"/>
  <c r="F23" i="4"/>
  <c r="G23" i="4"/>
  <c r="E20" i="4"/>
  <c r="F20" i="4"/>
  <c r="G20" i="4"/>
  <c r="E8" i="4"/>
  <c r="F8" i="4"/>
  <c r="G8" i="4"/>
  <c r="B85" i="4"/>
  <c r="B83" i="4"/>
  <c r="B79" i="4"/>
  <c r="B74" i="4"/>
  <c r="B68" i="4"/>
  <c r="B59" i="4"/>
  <c r="B55" i="4"/>
  <c r="B46" i="4"/>
  <c r="B42" i="4"/>
  <c r="B37" i="4"/>
  <c r="B27" i="4"/>
  <c r="B23" i="4"/>
  <c r="B20" i="4"/>
  <c r="B8" i="4"/>
  <c r="D83" i="4"/>
  <c r="D79" i="4"/>
  <c r="D23" i="4"/>
  <c r="D20" i="4"/>
  <c r="M7" i="4" l="1"/>
  <c r="L7" i="4"/>
  <c r="K7" i="4"/>
  <c r="I7" i="4"/>
  <c r="J7" i="4"/>
  <c r="H7" i="4"/>
  <c r="F7" i="4"/>
  <c r="G7" i="4"/>
  <c r="E7" i="4"/>
  <c r="D42" i="4"/>
  <c r="D55" i="4"/>
  <c r="D85" i="4"/>
  <c r="D37" i="4"/>
  <c r="D74" i="4"/>
  <c r="D59" i="4"/>
  <c r="D68" i="4"/>
  <c r="D27" i="4"/>
  <c r="C83" i="4"/>
  <c r="C20" i="4"/>
  <c r="C8" i="4"/>
  <c r="D8" i="4" l="1"/>
  <c r="C85" i="4"/>
  <c r="C46" i="4"/>
  <c r="D46" i="4"/>
  <c r="C59" i="4"/>
  <c r="C42" i="4"/>
  <c r="C23" i="4"/>
  <c r="C37" i="4"/>
  <c r="C55" i="4"/>
  <c r="C79" i="4"/>
  <c r="C68" i="4"/>
  <c r="C74" i="4"/>
  <c r="C27" i="4"/>
  <c r="D7" i="4" l="1"/>
  <c r="C7" i="4"/>
  <c r="B7" i="4" l="1"/>
</calcChain>
</file>

<file path=xl/sharedStrings.xml><?xml version="1.0" encoding="utf-8"?>
<sst xmlns="http://schemas.openxmlformats.org/spreadsheetml/2006/main" count="105" uniqueCount="93">
  <si>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</si>
  <si>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</si>
  <si>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</si>
  <si>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</si>
  <si>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</si>
  <si>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</si>
  <si>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</si>
  <si>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</si>
  <si>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</si>
  <si>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</si>
  <si>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</si>
  <si>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</si>
  <si>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</si>
  <si>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</si>
  <si>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</si>
  <si>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</si>
  <si>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</si>
  <si>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</si>
  <si>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</si>
  <si>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</si>
  <si>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</si>
  <si>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</si>
  <si>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</si>
  <si>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</si>
  <si>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</si>
  <si>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</si>
  <si>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</si>
  <si>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</si>
  <si>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</si>
  <si>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</si>
  <si>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</si>
  <si>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</si>
  <si>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</si>
  <si>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</si>
  <si>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</si>
  <si>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</si>
  <si>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</si>
  <si>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</si>
  <si>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</si>
  <si>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</si>
  <si>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</si>
  <si>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</si>
  <si>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</si>
  <si>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</si>
  <si>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</si>
  <si>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</si>
  <si>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</si>
  <si>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</si>
  <si>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</si>
  <si>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</si>
  <si>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</si>
  <si>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</si>
  <si>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</si>
  <si>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</si>
  <si>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</si>
  <si>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</si>
  <si>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</si>
  <si>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</si>
  <si>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</si>
  <si>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</si>
  <si>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</si>
  <si>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</si>
  <si>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</si>
  <si>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</si>
  <si>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</si>
  <si>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</si>
  <si>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</si>
  <si>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</si>
  <si>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</si>
  <si>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</si>
  <si>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</si>
  <si>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</si>
  <si>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</si>
  <si>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</si>
  <si>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</si>
  <si>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</si>
  <si>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</si>
  <si>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</si>
  <si>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</si>
  <si>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</si>
  <si>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</si>
  <si>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2022 год</t>
  </si>
  <si>
    <t>2023 год</t>
  </si>
  <si>
    <t>плановый период</t>
  </si>
  <si>
    <t>ВСЕГО РАСХОДОВ*</t>
  </si>
  <si>
    <r>
      <t xml:space="preserve">Закон РТ от 25.11.2021 № 86-ЗРТ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25.11.2021)</t>
    </r>
  </si>
  <si>
    <r>
      <t xml:space="preserve">Закон РТ от 14.07.2022 № 42-ЗРТ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14.07.2022)</t>
    </r>
  </si>
  <si>
    <r>
      <t xml:space="preserve">Закон РТ от 23.09.2022 № 51-ЗРТ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26.09.2022)</t>
    </r>
  </si>
  <si>
    <r>
      <t xml:space="preserve">Закон РТ от 23.12.2022 № 98-ЗРТ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23.12.2022)</t>
    </r>
  </si>
  <si>
    <r>
      <t xml:space="preserve">Сведения 
о внесенных изменениях в Закон Республики Татарстан "О бюджете Республики Татарстан на 2022 год
и на плановый период 2023 и 2024 годов" </t>
    </r>
    <r>
      <rPr>
        <i/>
        <sz val="14"/>
        <color theme="1"/>
        <rFont val="Times New Roman"/>
        <family val="1"/>
        <charset val="204"/>
      </rPr>
      <t>(в части расходов)</t>
    </r>
  </si>
  <si>
    <t>* - в плановом периоде 2023 и 2024 годов расходы указаны без условно удвержденных расходов</t>
  </si>
  <si>
    <t>2024 год</t>
  </si>
  <si>
    <t>Международные отношения и международное сотрудничество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</si>
</sst>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6" fillId="0" borderId="0" xfId="1"/>
    <xf numFmtId="164" fontId="6" fillId="0" borderId="0" xfId="1" applyNumberFormat="1"/>
    <xf numFmtId="0" fontId="6" fillId="0" borderId="0" xfId="1" applyFill="1"/>
    <xf numFmtId="164" fontId="4" fillId="0" borderId="1" xfId="1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 vertical="center"/>
    </xf>
    <xf numFmtId="164" fontId="4" fillId="0" borderId="10" xfId="1" applyNumberFormat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horizontal="right" vertical="center"/>
    </xf>
    <xf numFmtId="164" fontId="4" fillId="0" borderId="12" xfId="1" applyNumberFormat="1" applyFont="1" applyFill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164" fontId="4" fillId="0" borderId="9" xfId="1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/>
    </xf>
    <xf numFmtId="164" fontId="4" fillId="0" borderId="11" xfId="1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/>
    </xf>
    <xf numFmtId="49" fontId="2" fillId="0" borderId="18" xfId="1" applyNumberFormat="1" applyFont="1" applyFill="1" applyBorder="1" applyAlignment="1">
      <alignment horizontal="justify" vertical="center" wrapText="1"/>
    </xf>
    <xf numFmtId="49" fontId="2" fillId="0" borderId="19" xfId="1" applyNumberFormat="1" applyFont="1" applyFill="1" applyBorder="1" applyAlignment="1">
      <alignment horizontal="justify" vertical="center" wrapText="1"/>
    </xf>
    <xf numFmtId="0" fontId="8" fillId="0" borderId="0" xfId="1" applyFont="1"/>
    <xf numFmtId="49" fontId="2" fillId="0" borderId="17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15" xfId="1" applyNumberFormat="1" applyFont="1" applyFill="1" applyBorder="1" applyAlignment="1">
      <alignment horizontal="right"/>
    </xf>
    <xf numFmtId="164" fontId="2" fillId="0" borderId="16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"/>
  <sheetViews>
    <sheetView showGridLines="0" tabSelected="1" workbookViewId="0">
      <pane ySplit="6" topLeftCell="A79" activePane="bottomLeft" state="frozen"/>
      <selection pane="bottomLeft" activeCell="H88" sqref="H88"/>
    </sheetView>
  </sheetViews>
  <sheetFormatPr defaultRowHeight="10.15" customHeight="1" x14ac:dyDescent="0.25"/>
  <cols>
    <col min="1" max="1" width="44.42578125" style="2" customWidth="1"/>
    <col min="2" max="2" width="15.140625" style="2" customWidth="1"/>
    <col min="3" max="3" width="15" style="2" customWidth="1"/>
    <col min="4" max="5" width="15.28515625" style="2" customWidth="1"/>
    <col min="6" max="6" width="14.5703125" style="2" customWidth="1"/>
    <col min="7" max="7" width="15.140625" style="2" customWidth="1"/>
    <col min="8" max="8" width="15.28515625" style="2" customWidth="1"/>
    <col min="9" max="9" width="14.85546875" style="2" customWidth="1"/>
    <col min="10" max="10" width="15.42578125" style="2" customWidth="1"/>
    <col min="11" max="11" width="15" style="2" customWidth="1"/>
    <col min="12" max="12" width="14.7109375" style="2" customWidth="1"/>
    <col min="13" max="13" width="15.28515625" style="2" customWidth="1"/>
    <col min="14" max="16384" width="9.140625" style="2"/>
  </cols>
  <sheetData>
    <row r="2" spans="1:17" ht="56.25" customHeight="1" x14ac:dyDescent="0.3">
      <c r="A2" s="30" t="s">
        <v>89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7" ht="16.5" thickBot="1" x14ac:dyDescent="0.3">
      <c r="C3" s="3"/>
      <c r="D3" s="3"/>
      <c r="E3" s="3"/>
      <c r="H3" s="6"/>
      <c r="I3" s="6"/>
      <c r="J3" s="6"/>
      <c r="K3" s="6"/>
      <c r="L3" s="6"/>
      <c r="M3" s="6"/>
      <c r="N3" s="7"/>
      <c r="O3" s="3"/>
      <c r="P3" s="3"/>
      <c r="Q3" s="3"/>
    </row>
    <row r="4" spans="1:17" ht="93.75" customHeight="1" thickBot="1" x14ac:dyDescent="0.3">
      <c r="A4" s="32" t="s">
        <v>55</v>
      </c>
      <c r="B4" s="29" t="s">
        <v>85</v>
      </c>
      <c r="C4" s="29"/>
      <c r="D4" s="29"/>
      <c r="E4" s="31" t="s">
        <v>86</v>
      </c>
      <c r="F4" s="29"/>
      <c r="G4" s="29"/>
      <c r="H4" s="29" t="s">
        <v>87</v>
      </c>
      <c r="I4" s="29"/>
      <c r="J4" s="29"/>
      <c r="K4" s="29" t="s">
        <v>88</v>
      </c>
      <c r="L4" s="29"/>
      <c r="M4" s="29"/>
    </row>
    <row r="5" spans="1:17" ht="16.5" customHeight="1" thickBot="1" x14ac:dyDescent="0.3">
      <c r="A5" s="32"/>
      <c r="B5" s="29" t="s">
        <v>81</v>
      </c>
      <c r="C5" s="29" t="s">
        <v>83</v>
      </c>
      <c r="D5" s="29"/>
      <c r="E5" s="31" t="s">
        <v>81</v>
      </c>
      <c r="F5" s="29" t="s">
        <v>83</v>
      </c>
      <c r="G5" s="29"/>
      <c r="H5" s="29" t="s">
        <v>81</v>
      </c>
      <c r="I5" s="29" t="s">
        <v>83</v>
      </c>
      <c r="J5" s="29"/>
      <c r="K5" s="29" t="s">
        <v>81</v>
      </c>
      <c r="L5" s="29" t="s">
        <v>83</v>
      </c>
      <c r="M5" s="29"/>
    </row>
    <row r="6" spans="1:17" ht="18.75" customHeight="1" thickBot="1" x14ac:dyDescent="0.3">
      <c r="A6" s="32"/>
      <c r="B6" s="29"/>
      <c r="C6" s="1" t="s">
        <v>82</v>
      </c>
      <c r="D6" s="1" t="s">
        <v>91</v>
      </c>
      <c r="E6" s="31"/>
      <c r="F6" s="1" t="s">
        <v>82</v>
      </c>
      <c r="G6" s="1" t="s">
        <v>91</v>
      </c>
      <c r="H6" s="29"/>
      <c r="I6" s="1" t="s">
        <v>82</v>
      </c>
      <c r="J6" s="1" t="s">
        <v>91</v>
      </c>
      <c r="K6" s="29"/>
      <c r="L6" s="1" t="s">
        <v>82</v>
      </c>
      <c r="M6" s="1" t="s">
        <v>91</v>
      </c>
    </row>
    <row r="7" spans="1:17" s="4" customFormat="1" ht="20.25" customHeight="1" x14ac:dyDescent="0.25">
      <c r="A7" s="20" t="s">
        <v>84</v>
      </c>
      <c r="B7" s="21">
        <f>B8+B20+B23+B27+B37+B42+B46+B55+B59+B68+B74+B79+B83+B85</f>
        <v>324046421.40000004</v>
      </c>
      <c r="C7" s="22">
        <f>C8+C20+C23+C27+C37+C42+C46+C55+C59+C68+C74+C79+C83+C85</f>
        <v>319299400.60000002</v>
      </c>
      <c r="D7" s="23">
        <f>D8+D20+D23+D27+D37+D42+D46+D55+D59+D68+D74+D79+D83+D85</f>
        <v>317128024.9000001</v>
      </c>
      <c r="E7" s="24">
        <f t="shared" ref="E7:G7" si="0">E8+E20+E23+E27+E37+E42+E46+E55+E59+E68+E74+E79+E83+E85</f>
        <v>392301175.60000002</v>
      </c>
      <c r="F7" s="25">
        <f t="shared" si="0"/>
        <v>324449137.30000001</v>
      </c>
      <c r="G7" s="26">
        <f t="shared" si="0"/>
        <v>323491994.20000005</v>
      </c>
      <c r="H7" s="24">
        <f t="shared" ref="H7" si="1">H8+H20+H23+H27+H37+H42+H46+H55+H59+H68+H74+H79+H83+H85</f>
        <v>414785416.60000002</v>
      </c>
      <c r="I7" s="25">
        <f t="shared" ref="I7" si="2">I8+I20+I23+I27+I37+I42+I46+I55+I59+I68+I74+I79+I83+I85</f>
        <v>321966820</v>
      </c>
      <c r="J7" s="26">
        <f t="shared" ref="J7" si="3">J8+J20+J23+J27+J37+J42+J46+J55+J59+J68+J74+J79+J83+J85</f>
        <v>322281640.20000005</v>
      </c>
      <c r="K7" s="24">
        <f t="shared" ref="K7" si="4">K8+K20+K23+K27+K37+K42+K46+K55+K59+K68+K74+K79+K83+K85</f>
        <v>466842920.29999995</v>
      </c>
      <c r="L7" s="25">
        <f t="shared" ref="L7" si="5">L8+L20+L23+L27+L37+L42+L46+L55+L59+L68+L74+L79+L83+L85</f>
        <v>322581880.10000002</v>
      </c>
      <c r="M7" s="26">
        <f t="shared" ref="M7" si="6">M8+M20+M23+M27+M37+M42+M46+M55+M59+M68+M74+M79+M83+M85</f>
        <v>322554911.00000006</v>
      </c>
    </row>
    <row r="8" spans="1:17" s="4" customFormat="1" ht="22.5" customHeight="1" x14ac:dyDescent="0.25">
      <c r="A8" s="17" t="s">
        <v>62</v>
      </c>
      <c r="B8" s="8">
        <f>SUBTOTAL(9,B9:B19)</f>
        <v>33957241.200000003</v>
      </c>
      <c r="C8" s="27">
        <f t="shared" ref="C8:D8" si="7">SUBTOTAL(9,C9:C19)</f>
        <v>34190690.600000001</v>
      </c>
      <c r="D8" s="28">
        <f t="shared" si="7"/>
        <v>32767163</v>
      </c>
      <c r="E8" s="8">
        <f t="shared" ref="E8" si="8">SUBTOTAL(9,E9:E19)</f>
        <v>40105114.700000003</v>
      </c>
      <c r="F8" s="27">
        <f t="shared" ref="F8" si="9">SUBTOTAL(9,F9:F19)</f>
        <v>30745281</v>
      </c>
      <c r="G8" s="28">
        <f t="shared" ref="G8" si="10">SUBTOTAL(9,G9:G19)</f>
        <v>31215407.800000001</v>
      </c>
      <c r="H8" s="8">
        <f t="shared" ref="H8" si="11">SUBTOTAL(9,H9:H19)</f>
        <v>29868594.399999999</v>
      </c>
      <c r="I8" s="27">
        <f t="shared" ref="I8" si="12">SUBTOTAL(9,I9:I19)</f>
        <v>31322899.399999999</v>
      </c>
      <c r="J8" s="28">
        <f t="shared" ref="J8" si="13">SUBTOTAL(9,J9:J19)</f>
        <v>31494664.199999999</v>
      </c>
      <c r="K8" s="8">
        <f>SUBTOTAL(9,K9:K19)</f>
        <v>25612588.300000001</v>
      </c>
      <c r="L8" s="27">
        <f t="shared" ref="L8" si="14">SUBTOTAL(9,L9:L19)</f>
        <v>31212912.5</v>
      </c>
      <c r="M8" s="28">
        <f t="shared" ref="M8" si="15">SUBTOTAL(9,M9:M19)</f>
        <v>31620465.199999999</v>
      </c>
    </row>
    <row r="9" spans="1:17" s="4" customFormat="1" ht="46.5" customHeight="1" x14ac:dyDescent="0.25">
      <c r="A9" s="17" t="s">
        <v>0</v>
      </c>
      <c r="B9" s="8">
        <v>289024.3</v>
      </c>
      <c r="C9" s="5">
        <v>289067.5</v>
      </c>
      <c r="D9" s="9">
        <v>289112.40000000002</v>
      </c>
      <c r="E9" s="8">
        <v>362702.6</v>
      </c>
      <c r="F9" s="5">
        <v>289067.5</v>
      </c>
      <c r="G9" s="9">
        <v>289112.40000000002</v>
      </c>
      <c r="H9" s="13">
        <v>442809.2</v>
      </c>
      <c r="I9" s="5">
        <v>289067.5</v>
      </c>
      <c r="J9" s="9">
        <v>289112.40000000002</v>
      </c>
      <c r="K9" s="13">
        <v>517932.7</v>
      </c>
      <c r="L9" s="5">
        <v>289067.5</v>
      </c>
      <c r="M9" s="9">
        <v>289112.40000000002</v>
      </c>
    </row>
    <row r="10" spans="1:17" s="4" customFormat="1" ht="77.25" customHeight="1" x14ac:dyDescent="0.25">
      <c r="A10" s="17" t="s">
        <v>1</v>
      </c>
      <c r="B10" s="8">
        <v>283082.90000000002</v>
      </c>
      <c r="C10" s="5">
        <v>283800</v>
      </c>
      <c r="D10" s="9">
        <v>284546</v>
      </c>
      <c r="E10" s="8">
        <v>331744.5</v>
      </c>
      <c r="F10" s="5">
        <v>283800</v>
      </c>
      <c r="G10" s="9">
        <v>284546</v>
      </c>
      <c r="H10" s="13">
        <v>360795.8</v>
      </c>
      <c r="I10" s="5">
        <v>283800</v>
      </c>
      <c r="J10" s="9">
        <v>284546</v>
      </c>
      <c r="K10" s="13">
        <v>395268.1</v>
      </c>
      <c r="L10" s="5">
        <v>283800</v>
      </c>
      <c r="M10" s="9">
        <v>284546</v>
      </c>
    </row>
    <row r="11" spans="1:17" s="4" customFormat="1" ht="82.5" customHeight="1" x14ac:dyDescent="0.25">
      <c r="A11" s="17" t="s">
        <v>2</v>
      </c>
      <c r="B11" s="8">
        <v>175202.9</v>
      </c>
      <c r="C11" s="5">
        <v>175202.9</v>
      </c>
      <c r="D11" s="9">
        <v>175202.9</v>
      </c>
      <c r="E11" s="8">
        <v>227562.8</v>
      </c>
      <c r="F11" s="5">
        <v>175202.9</v>
      </c>
      <c r="G11" s="9">
        <v>175202.9</v>
      </c>
      <c r="H11" s="13">
        <v>279868.7</v>
      </c>
      <c r="I11" s="5">
        <v>175202.9</v>
      </c>
      <c r="J11" s="9">
        <v>175202.9</v>
      </c>
      <c r="K11" s="13">
        <v>337075</v>
      </c>
      <c r="L11" s="5">
        <v>175202.9</v>
      </c>
      <c r="M11" s="9">
        <v>175202.9</v>
      </c>
    </row>
    <row r="12" spans="1:17" s="4" customFormat="1" ht="16.7" customHeight="1" x14ac:dyDescent="0.25">
      <c r="A12" s="17" t="s">
        <v>3</v>
      </c>
      <c r="B12" s="8">
        <v>587292.9</v>
      </c>
      <c r="C12" s="5">
        <v>517593.59999999998</v>
      </c>
      <c r="D12" s="9">
        <v>518343.2</v>
      </c>
      <c r="E12" s="8">
        <v>655043.5</v>
      </c>
      <c r="F12" s="5">
        <v>517593.59999999998</v>
      </c>
      <c r="G12" s="9">
        <v>518343.2</v>
      </c>
      <c r="H12" s="13">
        <v>757945.3</v>
      </c>
      <c r="I12" s="5">
        <v>517593.59999999998</v>
      </c>
      <c r="J12" s="9">
        <v>518343.2</v>
      </c>
      <c r="K12" s="13">
        <v>904909.2</v>
      </c>
      <c r="L12" s="5">
        <v>517593.59999999998</v>
      </c>
      <c r="M12" s="9">
        <v>518343.2</v>
      </c>
    </row>
    <row r="13" spans="1:17" s="4" customFormat="1" ht="63" customHeight="1" x14ac:dyDescent="0.25">
      <c r="A13" s="17" t="s">
        <v>4</v>
      </c>
      <c r="B13" s="8">
        <v>723733.3</v>
      </c>
      <c r="C13" s="5">
        <v>725244.5</v>
      </c>
      <c r="D13" s="9">
        <v>726815.8</v>
      </c>
      <c r="E13" s="8">
        <v>845567</v>
      </c>
      <c r="F13" s="5">
        <v>725244.5</v>
      </c>
      <c r="G13" s="9">
        <v>726815.8</v>
      </c>
      <c r="H13" s="13">
        <v>1020290.5</v>
      </c>
      <c r="I13" s="5">
        <v>725244.5</v>
      </c>
      <c r="J13" s="9">
        <v>726815.8</v>
      </c>
      <c r="K13" s="13">
        <v>1153763.7</v>
      </c>
      <c r="L13" s="5">
        <v>725244.5</v>
      </c>
      <c r="M13" s="9">
        <v>726815.8</v>
      </c>
    </row>
    <row r="14" spans="1:17" s="4" customFormat="1" ht="33.4" customHeight="1" x14ac:dyDescent="0.25">
      <c r="A14" s="17" t="s">
        <v>5</v>
      </c>
      <c r="B14" s="8">
        <v>50564.2</v>
      </c>
      <c r="C14" s="5">
        <v>50591.7</v>
      </c>
      <c r="D14" s="9">
        <v>50620.3</v>
      </c>
      <c r="E14" s="8">
        <v>61911.8</v>
      </c>
      <c r="F14" s="5">
        <v>50591.7</v>
      </c>
      <c r="G14" s="9">
        <v>50620.3</v>
      </c>
      <c r="H14" s="13">
        <v>68952</v>
      </c>
      <c r="I14" s="5">
        <v>50591.7</v>
      </c>
      <c r="J14" s="9">
        <v>50620.3</v>
      </c>
      <c r="K14" s="13">
        <v>86645</v>
      </c>
      <c r="L14" s="5">
        <v>50591.7</v>
      </c>
      <c r="M14" s="9">
        <v>50620.3</v>
      </c>
    </row>
    <row r="15" spans="1:17" s="4" customFormat="1" ht="33.4" customHeight="1" x14ac:dyDescent="0.25">
      <c r="A15" s="17" t="s">
        <v>92</v>
      </c>
      <c r="B15" s="8"/>
      <c r="C15" s="5"/>
      <c r="D15" s="9"/>
      <c r="E15" s="8"/>
      <c r="F15" s="5"/>
      <c r="G15" s="9"/>
      <c r="H15" s="13"/>
      <c r="I15" s="5"/>
      <c r="J15" s="9"/>
      <c r="K15" s="13">
        <v>101558.7</v>
      </c>
      <c r="L15" s="5"/>
      <c r="M15" s="9"/>
    </row>
    <row r="16" spans="1:17" s="4" customFormat="1" ht="16.7" customHeight="1" x14ac:dyDescent="0.25">
      <c r="A16" s="17" t="s">
        <v>6</v>
      </c>
      <c r="B16" s="8">
        <v>587633.69999999995</v>
      </c>
      <c r="C16" s="5">
        <v>637755.69999999995</v>
      </c>
      <c r="D16" s="9">
        <v>687557.3</v>
      </c>
      <c r="E16" s="8">
        <v>710732.7</v>
      </c>
      <c r="F16" s="5">
        <v>637755.69999999995</v>
      </c>
      <c r="G16" s="9">
        <v>687557.3</v>
      </c>
      <c r="H16" s="13">
        <v>712870.6</v>
      </c>
      <c r="I16" s="5">
        <v>637755.69999999995</v>
      </c>
      <c r="J16" s="9">
        <v>687557.3</v>
      </c>
      <c r="K16" s="13">
        <v>588248.69999999995</v>
      </c>
      <c r="L16" s="5">
        <v>637755.69999999995</v>
      </c>
      <c r="M16" s="9">
        <v>687557.3</v>
      </c>
    </row>
    <row r="17" spans="1:13" s="4" customFormat="1" ht="16.7" customHeight="1" x14ac:dyDescent="0.25">
      <c r="A17" s="17" t="s">
        <v>7</v>
      </c>
      <c r="B17" s="8">
        <v>6287800</v>
      </c>
      <c r="C17" s="5">
        <v>6539300</v>
      </c>
      <c r="D17" s="9">
        <v>6800900</v>
      </c>
      <c r="E17" s="8">
        <v>6288404.9000000004</v>
      </c>
      <c r="F17" s="5">
        <v>6539300</v>
      </c>
      <c r="G17" s="9">
        <v>6800900</v>
      </c>
      <c r="H17" s="13">
        <v>6288404.9000000004</v>
      </c>
      <c r="I17" s="5">
        <v>6539300</v>
      </c>
      <c r="J17" s="9">
        <v>6800900</v>
      </c>
      <c r="K17" s="13">
        <v>2925073.7</v>
      </c>
      <c r="L17" s="5">
        <v>6539300</v>
      </c>
      <c r="M17" s="9">
        <v>6800900</v>
      </c>
    </row>
    <row r="18" spans="1:13" s="4" customFormat="1" ht="31.5" customHeight="1" x14ac:dyDescent="0.25">
      <c r="A18" s="17" t="s">
        <v>8</v>
      </c>
      <c r="B18" s="8">
        <v>63143</v>
      </c>
      <c r="C18" s="5">
        <v>63377.5</v>
      </c>
      <c r="D18" s="9">
        <v>63621.599999999999</v>
      </c>
      <c r="E18" s="8">
        <v>77259</v>
      </c>
      <c r="F18" s="5">
        <v>63377.5</v>
      </c>
      <c r="G18" s="9">
        <v>63621.599999999999</v>
      </c>
      <c r="H18" s="13">
        <v>96194.7</v>
      </c>
      <c r="I18" s="5">
        <v>63377.5</v>
      </c>
      <c r="J18" s="9">
        <v>63621.599999999999</v>
      </c>
      <c r="K18" s="13">
        <v>107571.3</v>
      </c>
      <c r="L18" s="5">
        <v>63377.5</v>
      </c>
      <c r="M18" s="9">
        <v>63621.599999999999</v>
      </c>
    </row>
    <row r="19" spans="1:13" s="4" customFormat="1" ht="19.5" customHeight="1" x14ac:dyDescent="0.25">
      <c r="A19" s="17" t="s">
        <v>9</v>
      </c>
      <c r="B19" s="8">
        <v>24909764</v>
      </c>
      <c r="C19" s="5">
        <v>24908757.199999999</v>
      </c>
      <c r="D19" s="9">
        <v>23170443.5</v>
      </c>
      <c r="E19" s="8">
        <v>30544185.899999999</v>
      </c>
      <c r="F19" s="5">
        <v>21463347.600000001</v>
      </c>
      <c r="G19" s="9">
        <v>21618688.300000001</v>
      </c>
      <c r="H19" s="13">
        <v>19840462.699999999</v>
      </c>
      <c r="I19" s="5">
        <v>22040966</v>
      </c>
      <c r="J19" s="9">
        <v>21897944.699999999</v>
      </c>
      <c r="K19" s="13">
        <v>18494542.199999999</v>
      </c>
      <c r="L19" s="5">
        <v>21930979.100000001</v>
      </c>
      <c r="M19" s="9">
        <v>22023745.699999999</v>
      </c>
    </row>
    <row r="20" spans="1:13" s="4" customFormat="1" ht="16.7" customHeight="1" x14ac:dyDescent="0.25">
      <c r="A20" s="17" t="s">
        <v>63</v>
      </c>
      <c r="B20" s="8">
        <f>SUBTOTAL(9,B21:B22)</f>
        <v>139773.70000000001</v>
      </c>
      <c r="C20" s="27">
        <f t="shared" ref="C20:D20" si="16">SUBTOTAL(9,C21:C22)</f>
        <v>143480.70000000001</v>
      </c>
      <c r="D20" s="28">
        <f t="shared" si="16"/>
        <v>147492.20000000001</v>
      </c>
      <c r="E20" s="8">
        <f t="shared" ref="E20" si="17">SUBTOTAL(9,E21:E22)</f>
        <v>141373.70000000001</v>
      </c>
      <c r="F20" s="27">
        <f t="shared" ref="F20" si="18">SUBTOTAL(9,F21:F22)</f>
        <v>143480.70000000001</v>
      </c>
      <c r="G20" s="28">
        <f t="shared" ref="G20" si="19">SUBTOTAL(9,G21:G22)</f>
        <v>147492.20000000001</v>
      </c>
      <c r="H20" s="8">
        <f t="shared" ref="H20" si="20">SUBTOTAL(9,H21:H22)</f>
        <v>176459.8</v>
      </c>
      <c r="I20" s="27">
        <f t="shared" ref="I20" si="21">SUBTOTAL(9,I21:I22)</f>
        <v>143480.70000000001</v>
      </c>
      <c r="J20" s="28">
        <f t="shared" ref="J20" si="22">SUBTOTAL(9,J21:J22)</f>
        <v>147492.20000000001</v>
      </c>
      <c r="K20" s="8">
        <f t="shared" ref="K20" si="23">SUBTOTAL(9,K21:K22)</f>
        <v>489257.10000000003</v>
      </c>
      <c r="L20" s="27">
        <f t="shared" ref="L20" si="24">SUBTOTAL(9,L21:L22)</f>
        <v>143480.70000000001</v>
      </c>
      <c r="M20" s="28">
        <f t="shared" ref="M20" si="25">SUBTOTAL(9,M21:M22)</f>
        <v>147492.20000000001</v>
      </c>
    </row>
    <row r="21" spans="1:13" s="4" customFormat="1" ht="33.4" customHeight="1" x14ac:dyDescent="0.25">
      <c r="A21" s="17" t="s">
        <v>10</v>
      </c>
      <c r="B21" s="8">
        <v>105402.9</v>
      </c>
      <c r="C21" s="5">
        <v>108998.1</v>
      </c>
      <c r="D21" s="9">
        <v>112893.3</v>
      </c>
      <c r="E21" s="8">
        <v>105402.9</v>
      </c>
      <c r="F21" s="5">
        <v>108998.1</v>
      </c>
      <c r="G21" s="9">
        <v>112893.3</v>
      </c>
      <c r="H21" s="14">
        <v>111848.1</v>
      </c>
      <c r="I21" s="5">
        <v>108998.1</v>
      </c>
      <c r="J21" s="9">
        <v>112893.3</v>
      </c>
      <c r="K21" s="13">
        <v>424645.4</v>
      </c>
      <c r="L21" s="5">
        <v>108998.1</v>
      </c>
      <c r="M21" s="9">
        <v>112893.3</v>
      </c>
    </row>
    <row r="22" spans="1:13" s="4" customFormat="1" ht="21" customHeight="1" x14ac:dyDescent="0.25">
      <c r="A22" s="17" t="s">
        <v>11</v>
      </c>
      <c r="B22" s="8">
        <v>34370.800000000003</v>
      </c>
      <c r="C22" s="5">
        <v>34482.6</v>
      </c>
      <c r="D22" s="9">
        <v>34598.9</v>
      </c>
      <c r="E22" s="8">
        <v>35970.800000000003</v>
      </c>
      <c r="F22" s="5">
        <v>34482.6</v>
      </c>
      <c r="G22" s="9">
        <v>34598.9</v>
      </c>
      <c r="H22" s="14">
        <v>64611.7</v>
      </c>
      <c r="I22" s="5">
        <v>34482.6</v>
      </c>
      <c r="J22" s="9">
        <v>34598.9</v>
      </c>
      <c r="K22" s="13">
        <v>64611.7</v>
      </c>
      <c r="L22" s="5">
        <v>34482.6</v>
      </c>
      <c r="M22" s="9">
        <v>34598.9</v>
      </c>
    </row>
    <row r="23" spans="1:13" s="4" customFormat="1" ht="50.1" customHeight="1" x14ac:dyDescent="0.25">
      <c r="A23" s="17" t="s">
        <v>64</v>
      </c>
      <c r="B23" s="8">
        <f>SUBTOTAL(9,B24:B26)</f>
        <v>1344794.4000000001</v>
      </c>
      <c r="C23" s="27">
        <f t="shared" ref="C23:D23" si="26">SUBTOTAL(9,C24:C26)</f>
        <v>1345748.3</v>
      </c>
      <c r="D23" s="28">
        <f t="shared" si="26"/>
        <v>1346740.4000000001</v>
      </c>
      <c r="E23" s="27">
        <f t="shared" ref="E23:F23" si="27">SUBTOTAL(9,E24:E26)</f>
        <v>1741152.2</v>
      </c>
      <c r="F23" s="27">
        <f t="shared" si="27"/>
        <v>1345748.3</v>
      </c>
      <c r="G23" s="28">
        <f t="shared" ref="G23" si="28">SUBTOTAL(9,G24:G26)</f>
        <v>1346740.4000000001</v>
      </c>
      <c r="H23" s="8">
        <f t="shared" ref="H23" si="29">SUBTOTAL(9,H24:H26)</f>
        <v>1843251.4</v>
      </c>
      <c r="I23" s="27">
        <f t="shared" ref="I23" si="30">SUBTOTAL(9,I24:I26)</f>
        <v>1345748.3</v>
      </c>
      <c r="J23" s="28">
        <f t="shared" ref="J23" si="31">SUBTOTAL(9,J24:J26)</f>
        <v>1346740.4000000001</v>
      </c>
      <c r="K23" s="8">
        <f t="shared" ref="K23" si="32">SUBTOTAL(9,K24:K26)</f>
        <v>1874485</v>
      </c>
      <c r="L23" s="27">
        <f t="shared" ref="L23" si="33">SUBTOTAL(9,L24:L26)</f>
        <v>1345748.3</v>
      </c>
      <c r="M23" s="28">
        <f t="shared" ref="M23" si="34">SUBTOTAL(9,M24:M26)</f>
        <v>1346740.4000000001</v>
      </c>
    </row>
    <row r="24" spans="1:13" s="4" customFormat="1" ht="16.7" customHeight="1" x14ac:dyDescent="0.25">
      <c r="A24" s="17" t="s">
        <v>65</v>
      </c>
      <c r="B24" s="8">
        <v>4154.1000000000004</v>
      </c>
      <c r="C24" s="5">
        <v>4154.1000000000004</v>
      </c>
      <c r="D24" s="9">
        <v>4154.1000000000004</v>
      </c>
      <c r="E24" s="8">
        <v>18160.7</v>
      </c>
      <c r="F24" s="5">
        <v>4154.1000000000004</v>
      </c>
      <c r="G24" s="9">
        <v>4154.1000000000004</v>
      </c>
      <c r="H24" s="14">
        <v>18160.7</v>
      </c>
      <c r="I24" s="5">
        <v>4154.1000000000004</v>
      </c>
      <c r="J24" s="9">
        <v>4154.1000000000004</v>
      </c>
      <c r="K24" s="13">
        <v>16154.1</v>
      </c>
      <c r="L24" s="5">
        <v>4154.1000000000004</v>
      </c>
      <c r="M24" s="9">
        <v>4154.1000000000004</v>
      </c>
    </row>
    <row r="25" spans="1:13" s="4" customFormat="1" ht="66.95" customHeight="1" x14ac:dyDescent="0.25">
      <c r="A25" s="17" t="s">
        <v>66</v>
      </c>
      <c r="B25" s="8">
        <v>1202799.8</v>
      </c>
      <c r="C25" s="5">
        <v>1203753.7</v>
      </c>
      <c r="D25" s="9">
        <v>1204745.8</v>
      </c>
      <c r="E25" s="8">
        <v>1501051</v>
      </c>
      <c r="F25" s="5">
        <v>1203753.7</v>
      </c>
      <c r="G25" s="9">
        <v>1204745.8</v>
      </c>
      <c r="H25" s="8">
        <v>1603150.2</v>
      </c>
      <c r="I25" s="5">
        <v>1203753.7</v>
      </c>
      <c r="J25" s="9">
        <v>1204745.8</v>
      </c>
      <c r="K25" s="13">
        <v>1635643.9</v>
      </c>
      <c r="L25" s="5">
        <v>1203753.7</v>
      </c>
      <c r="M25" s="9">
        <v>1204745.8</v>
      </c>
    </row>
    <row r="26" spans="1:13" s="4" customFormat="1" ht="50.1" customHeight="1" x14ac:dyDescent="0.25">
      <c r="A26" s="17" t="s">
        <v>59</v>
      </c>
      <c r="B26" s="8">
        <v>137840.5</v>
      </c>
      <c r="C26" s="5">
        <v>137840.5</v>
      </c>
      <c r="D26" s="9">
        <v>137840.5</v>
      </c>
      <c r="E26" s="8">
        <v>221940.5</v>
      </c>
      <c r="F26" s="5">
        <v>137840.5</v>
      </c>
      <c r="G26" s="9">
        <v>137840.5</v>
      </c>
      <c r="H26" s="8">
        <v>221940.5</v>
      </c>
      <c r="I26" s="5">
        <v>137840.5</v>
      </c>
      <c r="J26" s="9">
        <v>137840.5</v>
      </c>
      <c r="K26" s="13">
        <v>222687</v>
      </c>
      <c r="L26" s="5">
        <v>137840.5</v>
      </c>
      <c r="M26" s="9">
        <v>137840.5</v>
      </c>
    </row>
    <row r="27" spans="1:13" s="4" customFormat="1" ht="16.7" customHeight="1" x14ac:dyDescent="0.25">
      <c r="A27" s="17" t="s">
        <v>67</v>
      </c>
      <c r="B27" s="8">
        <f>SUBTOTAL(9,B28:B36)</f>
        <v>72423216.200000003</v>
      </c>
      <c r="C27" s="27">
        <f t="shared" ref="C27:D27" si="35">SUBTOTAL(9,C28:C36)</f>
        <v>68971703.400000006</v>
      </c>
      <c r="D27" s="28">
        <f t="shared" si="35"/>
        <v>64457360.100000001</v>
      </c>
      <c r="E27" s="8">
        <f t="shared" ref="E27" si="36">SUBTOTAL(9,E28:E36)</f>
        <v>114958560.59999999</v>
      </c>
      <c r="F27" s="27">
        <f t="shared" ref="F27" si="37">SUBTOTAL(9,F28:F36)</f>
        <v>87186268.200000003</v>
      </c>
      <c r="G27" s="28">
        <f t="shared" ref="G27" si="38">SUBTOTAL(9,G28:G36)</f>
        <v>83914660.200000003</v>
      </c>
      <c r="H27" s="8">
        <f t="shared" ref="H27" si="39">SUBTOTAL(9,H28:H36)</f>
        <v>118148789.3</v>
      </c>
      <c r="I27" s="27">
        <f t="shared" ref="I27" si="40">SUBTOTAL(9,I28:I36)</f>
        <v>85664194.900000006</v>
      </c>
      <c r="J27" s="28">
        <f t="shared" ref="J27" si="41">SUBTOTAL(9,J28:J36)</f>
        <v>87562894.700000003</v>
      </c>
      <c r="K27" s="8">
        <f t="shared" ref="K27" si="42">SUBTOTAL(9,K28:K36)</f>
        <v>147237107.40000001</v>
      </c>
      <c r="L27" s="27">
        <f t="shared" ref="L27" si="43">SUBTOTAL(9,L28:L36)</f>
        <v>86333722.5</v>
      </c>
      <c r="M27" s="28">
        <f t="shared" ref="M27" si="44">SUBTOTAL(9,M28:M36)</f>
        <v>88001418.700000003</v>
      </c>
    </row>
    <row r="28" spans="1:13" s="4" customFormat="1" ht="16.7" customHeight="1" x14ac:dyDescent="0.25">
      <c r="A28" s="17" t="s">
        <v>12</v>
      </c>
      <c r="B28" s="8">
        <v>848916.4</v>
      </c>
      <c r="C28" s="5">
        <v>853244.1</v>
      </c>
      <c r="D28" s="9">
        <v>853950.6</v>
      </c>
      <c r="E28" s="8">
        <v>1705160.3</v>
      </c>
      <c r="F28" s="5">
        <v>853244.1</v>
      </c>
      <c r="G28" s="9">
        <v>853950.6</v>
      </c>
      <c r="H28" s="13">
        <v>1878014.5</v>
      </c>
      <c r="I28" s="5">
        <v>853244.1</v>
      </c>
      <c r="J28" s="9">
        <v>853950.6</v>
      </c>
      <c r="K28" s="13">
        <v>1610943.4</v>
      </c>
      <c r="L28" s="5">
        <v>853244.1</v>
      </c>
      <c r="M28" s="9">
        <v>853950.6</v>
      </c>
    </row>
    <row r="29" spans="1:13" s="4" customFormat="1" ht="33.4" customHeight="1" x14ac:dyDescent="0.25">
      <c r="A29" s="17" t="s">
        <v>13</v>
      </c>
      <c r="B29" s="8">
        <v>77867.7</v>
      </c>
      <c r="C29" s="5">
        <v>77986.399999999994</v>
      </c>
      <c r="D29" s="9">
        <v>78109.8</v>
      </c>
      <c r="E29" s="8">
        <v>130136.9</v>
      </c>
      <c r="F29" s="5">
        <v>77986.399999999994</v>
      </c>
      <c r="G29" s="9">
        <v>78109.8</v>
      </c>
      <c r="H29" s="13">
        <v>130422.6</v>
      </c>
      <c r="I29" s="5">
        <v>77986.399999999994</v>
      </c>
      <c r="J29" s="9">
        <v>78109.8</v>
      </c>
      <c r="K29" s="13">
        <v>214520.9</v>
      </c>
      <c r="L29" s="5">
        <v>77986.399999999994</v>
      </c>
      <c r="M29" s="9">
        <v>78109.8</v>
      </c>
    </row>
    <row r="30" spans="1:13" s="4" customFormat="1" ht="16.7" customHeight="1" x14ac:dyDescent="0.25">
      <c r="A30" s="17" t="s">
        <v>14</v>
      </c>
      <c r="B30" s="8">
        <v>14480513.5</v>
      </c>
      <c r="C30" s="5">
        <v>12551333.199999999</v>
      </c>
      <c r="D30" s="9">
        <v>12517742.800000001</v>
      </c>
      <c r="E30" s="8">
        <v>14660385.699999999</v>
      </c>
      <c r="F30" s="5">
        <v>11858499.6</v>
      </c>
      <c r="G30" s="9">
        <v>12480042.800000001</v>
      </c>
      <c r="H30" s="13">
        <v>15287392</v>
      </c>
      <c r="I30" s="5">
        <v>11858499.6</v>
      </c>
      <c r="J30" s="9">
        <v>12480042.800000001</v>
      </c>
      <c r="K30" s="13">
        <v>18201911.899999999</v>
      </c>
      <c r="L30" s="5">
        <v>12528027.199999999</v>
      </c>
      <c r="M30" s="9">
        <v>12491536.800000001</v>
      </c>
    </row>
    <row r="31" spans="1:13" s="4" customFormat="1" ht="16.7" customHeight="1" x14ac:dyDescent="0.25">
      <c r="A31" s="17" t="s">
        <v>15</v>
      </c>
      <c r="B31" s="8">
        <v>378049.4</v>
      </c>
      <c r="C31" s="5">
        <v>240525.6</v>
      </c>
      <c r="D31" s="9">
        <v>217363.4</v>
      </c>
      <c r="E31" s="8">
        <v>694456.3</v>
      </c>
      <c r="F31" s="5">
        <v>220037.9</v>
      </c>
      <c r="G31" s="9">
        <v>202363.5</v>
      </c>
      <c r="H31" s="13">
        <v>711012.9</v>
      </c>
      <c r="I31" s="5">
        <v>220037.9</v>
      </c>
      <c r="J31" s="9">
        <v>202363.5</v>
      </c>
      <c r="K31" s="13">
        <v>1085561.3</v>
      </c>
      <c r="L31" s="5">
        <v>220037.9</v>
      </c>
      <c r="M31" s="9">
        <v>202363.5</v>
      </c>
    </row>
    <row r="32" spans="1:13" s="4" customFormat="1" ht="16.7" customHeight="1" x14ac:dyDescent="0.25">
      <c r="A32" s="17" t="s">
        <v>16</v>
      </c>
      <c r="B32" s="8">
        <v>1113649.2</v>
      </c>
      <c r="C32" s="5">
        <v>978817.9</v>
      </c>
      <c r="D32" s="9">
        <v>1026841.3</v>
      </c>
      <c r="E32" s="8">
        <v>1215384.7</v>
      </c>
      <c r="F32" s="5">
        <v>978817.9</v>
      </c>
      <c r="G32" s="9">
        <v>1026841.3</v>
      </c>
      <c r="H32" s="13">
        <v>1298533.3999999999</v>
      </c>
      <c r="I32" s="5">
        <v>978817.9</v>
      </c>
      <c r="J32" s="9">
        <v>1026841.3</v>
      </c>
      <c r="K32" s="13">
        <v>1350569.4</v>
      </c>
      <c r="L32" s="5">
        <v>978817.9</v>
      </c>
      <c r="M32" s="9">
        <v>1026841.3</v>
      </c>
    </row>
    <row r="33" spans="1:13" s="4" customFormat="1" ht="16.7" customHeight="1" x14ac:dyDescent="0.25">
      <c r="A33" s="17" t="s">
        <v>17</v>
      </c>
      <c r="B33" s="8">
        <v>2068426.7</v>
      </c>
      <c r="C33" s="5">
        <v>2068577.6</v>
      </c>
      <c r="D33" s="9">
        <v>2068734.5</v>
      </c>
      <c r="E33" s="8">
        <v>1629304.1</v>
      </c>
      <c r="F33" s="5">
        <v>2068577.6</v>
      </c>
      <c r="G33" s="9">
        <v>2068734.5</v>
      </c>
      <c r="H33" s="13">
        <v>1838212.1</v>
      </c>
      <c r="I33" s="5">
        <v>2068577.6</v>
      </c>
      <c r="J33" s="9">
        <v>2068734.5</v>
      </c>
      <c r="K33" s="13">
        <v>8863466.1999999993</v>
      </c>
      <c r="L33" s="5">
        <v>2068577.6</v>
      </c>
      <c r="M33" s="9">
        <v>2068734.5</v>
      </c>
    </row>
    <row r="34" spans="1:13" s="4" customFormat="1" ht="20.25" customHeight="1" x14ac:dyDescent="0.25">
      <c r="A34" s="17" t="s">
        <v>18</v>
      </c>
      <c r="B34" s="8">
        <v>35236963.399999999</v>
      </c>
      <c r="C34" s="5">
        <v>37249887.600000001</v>
      </c>
      <c r="D34" s="9">
        <v>39347031.5</v>
      </c>
      <c r="E34" s="8">
        <v>59929504.299999997</v>
      </c>
      <c r="F34" s="5">
        <v>43267773.700000003</v>
      </c>
      <c r="G34" s="9">
        <v>44947031.5</v>
      </c>
      <c r="H34" s="13">
        <v>62485092.299999997</v>
      </c>
      <c r="I34" s="5">
        <v>46601107.100000001</v>
      </c>
      <c r="J34" s="9">
        <v>48615104.700000003</v>
      </c>
      <c r="K34" s="13">
        <v>78600605.700000003</v>
      </c>
      <c r="L34" s="5">
        <v>46601107.100000001</v>
      </c>
      <c r="M34" s="9">
        <v>49042134.700000003</v>
      </c>
    </row>
    <row r="35" spans="1:13" s="4" customFormat="1" ht="16.7" customHeight="1" x14ac:dyDescent="0.25">
      <c r="A35" s="17" t="s">
        <v>19</v>
      </c>
      <c r="B35" s="8">
        <v>2321245.1</v>
      </c>
      <c r="C35" s="5">
        <v>2461861.5</v>
      </c>
      <c r="D35" s="9">
        <v>1601888.9</v>
      </c>
      <c r="E35" s="8">
        <v>3205854.5</v>
      </c>
      <c r="F35" s="5">
        <v>2461861.5</v>
      </c>
      <c r="G35" s="9">
        <v>1601888.9</v>
      </c>
      <c r="H35" s="13">
        <v>3076861</v>
      </c>
      <c r="I35" s="5">
        <v>2442022.7999999998</v>
      </c>
      <c r="J35" s="9">
        <v>1582050.2</v>
      </c>
      <c r="K35" s="13">
        <v>3353102.4</v>
      </c>
      <c r="L35" s="5">
        <v>2442022.7999999998</v>
      </c>
      <c r="M35" s="9">
        <v>1582050.2</v>
      </c>
    </row>
    <row r="36" spans="1:13" s="4" customFormat="1" ht="33.4" customHeight="1" x14ac:dyDescent="0.25">
      <c r="A36" s="17" t="s">
        <v>20</v>
      </c>
      <c r="B36" s="8">
        <v>15897584.800000001</v>
      </c>
      <c r="C36" s="5">
        <v>12489469.5</v>
      </c>
      <c r="D36" s="9">
        <v>6745697.2999999998</v>
      </c>
      <c r="E36" s="8">
        <v>31788373.800000001</v>
      </c>
      <c r="F36" s="5">
        <v>25399469.5</v>
      </c>
      <c r="G36" s="9">
        <v>20655697.300000001</v>
      </c>
      <c r="H36" s="13">
        <v>31443248.5</v>
      </c>
      <c r="I36" s="5">
        <v>20563901.5</v>
      </c>
      <c r="J36" s="9">
        <v>20655697.300000001</v>
      </c>
      <c r="K36" s="13">
        <v>33956426.200000003</v>
      </c>
      <c r="L36" s="5">
        <v>20563901.5</v>
      </c>
      <c r="M36" s="9">
        <v>20655697.300000001</v>
      </c>
    </row>
    <row r="37" spans="1:13" s="4" customFormat="1" ht="33.4" customHeight="1" x14ac:dyDescent="0.25">
      <c r="A37" s="17" t="s">
        <v>68</v>
      </c>
      <c r="B37" s="8">
        <f>SUBTOTAL(9,B38:B41)</f>
        <v>16754359</v>
      </c>
      <c r="C37" s="27">
        <f t="shared" ref="C37:D37" si="45">SUBTOTAL(9,C38:C41)</f>
        <v>17120763.300000001</v>
      </c>
      <c r="D37" s="28">
        <f t="shared" si="45"/>
        <v>14541986.1</v>
      </c>
      <c r="E37" s="8">
        <f t="shared" ref="E37" si="46">SUBTOTAL(9,E38:E41)</f>
        <v>14937443.300000001</v>
      </c>
      <c r="F37" s="27">
        <f t="shared" ref="F37" si="47">SUBTOTAL(9,F38:F41)</f>
        <v>14779024.600000001</v>
      </c>
      <c r="G37" s="28">
        <f t="shared" ref="G37" si="48">SUBTOTAL(9,G38:G41)</f>
        <v>13776986.100000001</v>
      </c>
      <c r="H37" s="8">
        <f t="shared" ref="H37" si="49">SUBTOTAL(9,H38:H41)</f>
        <v>37089870.100000001</v>
      </c>
      <c r="I37" s="27">
        <f t="shared" ref="I37" si="50">SUBTOTAL(9,I38:I41)</f>
        <v>12541162.200000001</v>
      </c>
      <c r="J37" s="28">
        <f t="shared" ref="J37" si="51">SUBTOTAL(9,J38:J41)</f>
        <v>12039141.199999999</v>
      </c>
      <c r="K37" s="8">
        <f t="shared" ref="K37" si="52">SUBTOTAL(9,K38:K41)</f>
        <v>37162971.300000004</v>
      </c>
      <c r="L37" s="27">
        <f t="shared" ref="L37" si="53">SUBTOTAL(9,L38:L41)</f>
        <v>12480443.300000001</v>
      </c>
      <c r="M37" s="28">
        <f t="shared" ref="M37" si="54">SUBTOTAL(9,M38:M41)</f>
        <v>11632572.1</v>
      </c>
    </row>
    <row r="38" spans="1:13" s="4" customFormat="1" ht="16.7" customHeight="1" x14ac:dyDescent="0.25">
      <c r="A38" s="17" t="s">
        <v>21</v>
      </c>
      <c r="B38" s="8">
        <v>3072896.5</v>
      </c>
      <c r="C38" s="5">
        <v>2967031.5</v>
      </c>
      <c r="D38" s="9">
        <v>2894396.7</v>
      </c>
      <c r="E38" s="8">
        <v>2154359.2999999998</v>
      </c>
      <c r="F38" s="5">
        <v>2967031.5</v>
      </c>
      <c r="G38" s="9">
        <v>2894396.7</v>
      </c>
      <c r="H38" s="13">
        <v>2144216.1</v>
      </c>
      <c r="I38" s="5">
        <v>2967031.5</v>
      </c>
      <c r="J38" s="9">
        <v>2894396.7</v>
      </c>
      <c r="K38" s="13">
        <v>5620630</v>
      </c>
      <c r="L38" s="5">
        <v>2967031.5</v>
      </c>
      <c r="M38" s="9">
        <v>2894396.7</v>
      </c>
    </row>
    <row r="39" spans="1:13" s="4" customFormat="1" ht="16.7" customHeight="1" x14ac:dyDescent="0.25">
      <c r="A39" s="17" t="s">
        <v>22</v>
      </c>
      <c r="B39" s="8">
        <v>9135279.0999999996</v>
      </c>
      <c r="C39" s="5">
        <v>10253013</v>
      </c>
      <c r="D39" s="9">
        <v>7719761.2999999998</v>
      </c>
      <c r="E39" s="8">
        <v>8190061</v>
      </c>
      <c r="F39" s="5">
        <v>8681274.3000000007</v>
      </c>
      <c r="G39" s="9">
        <v>7503018.4000000004</v>
      </c>
      <c r="H39" s="13">
        <v>21061839.899999999</v>
      </c>
      <c r="I39" s="5">
        <v>6443411.9000000004</v>
      </c>
      <c r="J39" s="9">
        <v>5765173.5</v>
      </c>
      <c r="K39" s="13">
        <v>6644521.7999999998</v>
      </c>
      <c r="L39" s="5">
        <v>6476089.7999999998</v>
      </c>
      <c r="M39" s="9">
        <v>5765173.5</v>
      </c>
    </row>
    <row r="40" spans="1:13" s="4" customFormat="1" ht="16.7" customHeight="1" x14ac:dyDescent="0.25">
      <c r="A40" s="17" t="s">
        <v>23</v>
      </c>
      <c r="B40" s="8">
        <v>4127881.4</v>
      </c>
      <c r="C40" s="5">
        <v>3504799.4</v>
      </c>
      <c r="D40" s="9">
        <v>3625224.4</v>
      </c>
      <c r="E40" s="8">
        <v>4196350.3</v>
      </c>
      <c r="F40" s="5">
        <v>2734799.4</v>
      </c>
      <c r="G40" s="9">
        <v>2860224.4</v>
      </c>
      <c r="H40" s="13">
        <v>13259371.1</v>
      </c>
      <c r="I40" s="5">
        <v>2734799.4</v>
      </c>
      <c r="J40" s="9">
        <v>2860224.4</v>
      </c>
      <c r="K40" s="13">
        <v>23982070.800000001</v>
      </c>
      <c r="L40" s="5">
        <v>2734799.4</v>
      </c>
      <c r="M40" s="9">
        <v>2860224.4</v>
      </c>
    </row>
    <row r="41" spans="1:13" s="4" customFormat="1" ht="33.4" customHeight="1" x14ac:dyDescent="0.25">
      <c r="A41" s="17" t="s">
        <v>24</v>
      </c>
      <c r="B41" s="8">
        <v>418302</v>
      </c>
      <c r="C41" s="5">
        <v>395919.4</v>
      </c>
      <c r="D41" s="9">
        <v>302603.7</v>
      </c>
      <c r="E41" s="8">
        <v>396672.7</v>
      </c>
      <c r="F41" s="5">
        <v>395919.4</v>
      </c>
      <c r="G41" s="9">
        <v>519346.6</v>
      </c>
      <c r="H41" s="13">
        <v>624443</v>
      </c>
      <c r="I41" s="5">
        <v>395919.4</v>
      </c>
      <c r="J41" s="9">
        <v>519346.6</v>
      </c>
      <c r="K41" s="13">
        <v>915748.7</v>
      </c>
      <c r="L41" s="5">
        <v>302522.59999999998</v>
      </c>
      <c r="M41" s="9">
        <v>112777.5</v>
      </c>
    </row>
    <row r="42" spans="1:13" s="4" customFormat="1" ht="16.7" customHeight="1" x14ac:dyDescent="0.25">
      <c r="A42" s="17" t="s">
        <v>69</v>
      </c>
      <c r="B42" s="8">
        <f>SUBTOTAL(9,B43:B45)</f>
        <v>5678580.2999999998</v>
      </c>
      <c r="C42" s="27">
        <f t="shared" ref="C42:D42" si="55">SUBTOTAL(9,C43:C45)</f>
        <v>2859366.7</v>
      </c>
      <c r="D42" s="28">
        <f t="shared" si="55"/>
        <v>4218688.4000000004</v>
      </c>
      <c r="E42" s="8">
        <f t="shared" ref="E42" si="56">SUBTOTAL(9,E43:E45)</f>
        <v>5742613.5</v>
      </c>
      <c r="F42" s="27">
        <f t="shared" ref="F42" si="57">SUBTOTAL(9,F43:F45)</f>
        <v>2859366.7</v>
      </c>
      <c r="G42" s="28">
        <f t="shared" ref="G42" si="58">SUBTOTAL(9,G43:G45)</f>
        <v>3848205.4000000004</v>
      </c>
      <c r="H42" s="8">
        <f t="shared" ref="H42" si="59">SUBTOTAL(9,H43:H45)</f>
        <v>6718097.5</v>
      </c>
      <c r="I42" s="27">
        <f t="shared" ref="I42" si="60">SUBTOTAL(9,I43:I45)</f>
        <v>2859366.7</v>
      </c>
      <c r="J42" s="28">
        <f t="shared" ref="J42" si="61">SUBTOTAL(9,J43:J45)</f>
        <v>3848205.4000000004</v>
      </c>
      <c r="K42" s="8">
        <f t="shared" ref="K42" si="62">SUBTOTAL(9,K43:K45)</f>
        <v>7175452.8000000007</v>
      </c>
      <c r="L42" s="27">
        <f t="shared" ref="L42" si="63">SUBTOTAL(9,L43:L45)</f>
        <v>2859366.7</v>
      </c>
      <c r="M42" s="28">
        <f t="shared" ref="M42" si="64">SUBTOTAL(9,M43:M45)</f>
        <v>3848205.4000000004</v>
      </c>
    </row>
    <row r="43" spans="1:13" s="4" customFormat="1" ht="33.4" customHeight="1" x14ac:dyDescent="0.25">
      <c r="A43" s="17" t="s">
        <v>58</v>
      </c>
      <c r="B43" s="8">
        <v>1855062.2</v>
      </c>
      <c r="C43" s="5">
        <v>807801.1</v>
      </c>
      <c r="D43" s="9">
        <v>2137271.6</v>
      </c>
      <c r="E43" s="8">
        <v>1858664.4</v>
      </c>
      <c r="F43" s="5">
        <v>807801.1</v>
      </c>
      <c r="G43" s="9">
        <v>1766788.6</v>
      </c>
      <c r="H43" s="13">
        <v>2789803.5</v>
      </c>
      <c r="I43" s="5">
        <v>807801.1</v>
      </c>
      <c r="J43" s="9">
        <v>1766788.6</v>
      </c>
      <c r="K43" s="13">
        <v>2789803.5</v>
      </c>
      <c r="L43" s="5">
        <v>807801.1</v>
      </c>
      <c r="M43" s="9">
        <v>1766788.6</v>
      </c>
    </row>
    <row r="44" spans="1:13" s="4" customFormat="1" ht="37.5" customHeight="1" x14ac:dyDescent="0.25">
      <c r="A44" s="17" t="s">
        <v>25</v>
      </c>
      <c r="B44" s="8">
        <v>160336.70000000001</v>
      </c>
      <c r="C44" s="5">
        <v>161065.60000000001</v>
      </c>
      <c r="D44" s="9">
        <v>161755</v>
      </c>
      <c r="E44" s="8">
        <v>199817.8</v>
      </c>
      <c r="F44" s="5">
        <v>161065.60000000001</v>
      </c>
      <c r="G44" s="9">
        <v>161755</v>
      </c>
      <c r="H44" s="13">
        <v>211240.8</v>
      </c>
      <c r="I44" s="5">
        <v>161065.60000000001</v>
      </c>
      <c r="J44" s="9">
        <v>161755</v>
      </c>
      <c r="K44" s="13">
        <v>303432.09999999998</v>
      </c>
      <c r="L44" s="5">
        <v>161065.60000000001</v>
      </c>
      <c r="M44" s="9">
        <v>161755</v>
      </c>
    </row>
    <row r="45" spans="1:13" s="4" customFormat="1" ht="33.4" customHeight="1" x14ac:dyDescent="0.25">
      <c r="A45" s="17" t="s">
        <v>26</v>
      </c>
      <c r="B45" s="8">
        <v>3663181.4</v>
      </c>
      <c r="C45" s="5">
        <v>1890500</v>
      </c>
      <c r="D45" s="9">
        <v>1919661.8</v>
      </c>
      <c r="E45" s="8">
        <v>3684131.3</v>
      </c>
      <c r="F45" s="5">
        <v>1890500</v>
      </c>
      <c r="G45" s="9">
        <v>1919661.8</v>
      </c>
      <c r="H45" s="13">
        <v>3717053.2</v>
      </c>
      <c r="I45" s="5">
        <v>1890500</v>
      </c>
      <c r="J45" s="9">
        <v>1919661.8</v>
      </c>
      <c r="K45" s="13">
        <v>4082217.2</v>
      </c>
      <c r="L45" s="5">
        <v>1890500</v>
      </c>
      <c r="M45" s="9">
        <v>1919661.8</v>
      </c>
    </row>
    <row r="46" spans="1:13" s="4" customFormat="1" ht="16.7" customHeight="1" x14ac:dyDescent="0.25">
      <c r="A46" s="17" t="s">
        <v>70</v>
      </c>
      <c r="B46" s="8">
        <f>SUBTOTAL(9,B47:B54)</f>
        <v>69494864.099999994</v>
      </c>
      <c r="C46" s="27">
        <f t="shared" ref="C46:D46" si="65">SUBTOTAL(9,C47:C54)</f>
        <v>70889453.5</v>
      </c>
      <c r="D46" s="28">
        <f t="shared" si="65"/>
        <v>74483544.700000003</v>
      </c>
      <c r="E46" s="8">
        <f t="shared" ref="E46" si="66">SUBTOTAL(9,E47:E54)</f>
        <v>79226982.5</v>
      </c>
      <c r="F46" s="27">
        <f t="shared" ref="F46" si="67">SUBTOTAL(9,F47:F54)</f>
        <v>67325382.199999988</v>
      </c>
      <c r="G46" s="28">
        <f t="shared" ref="G46" si="68">SUBTOTAL(9,G47:G54)</f>
        <v>68106924.799999997</v>
      </c>
      <c r="H46" s="8">
        <f t="shared" ref="H46" si="69">SUBTOTAL(9,H47:H54)</f>
        <v>81313055.300000012</v>
      </c>
      <c r="I46" s="27">
        <f t="shared" ref="I46" si="70">SUBTOTAL(9,I47:I54)</f>
        <v>69025382.199999988</v>
      </c>
      <c r="J46" s="28">
        <f t="shared" ref="J46" si="71">SUBTOTAL(9,J47:J54)</f>
        <v>66206924.799999997</v>
      </c>
      <c r="K46" s="8">
        <f t="shared" ref="K46" si="72">SUBTOTAL(9,K47:K54)</f>
        <v>93383061.099999994</v>
      </c>
      <c r="L46" s="27">
        <f t="shared" ref="L46" si="73">SUBTOTAL(9,L47:L54)</f>
        <v>69025382.199999988</v>
      </c>
      <c r="M46" s="28">
        <f t="shared" ref="M46" si="74">SUBTOTAL(9,M47:M54)</f>
        <v>66206924.799999997</v>
      </c>
    </row>
    <row r="47" spans="1:13" s="4" customFormat="1" ht="16.7" customHeight="1" x14ac:dyDescent="0.25">
      <c r="A47" s="17" t="s">
        <v>27</v>
      </c>
      <c r="B47" s="8">
        <v>5224975.5</v>
      </c>
      <c r="C47" s="5">
        <v>5219711.3</v>
      </c>
      <c r="D47" s="9">
        <v>4066666.6</v>
      </c>
      <c r="E47" s="8">
        <v>1827641.6</v>
      </c>
      <c r="F47" s="5">
        <v>3519711.3</v>
      </c>
      <c r="G47" s="9">
        <v>256666.6</v>
      </c>
      <c r="H47" s="13">
        <v>1989262.2</v>
      </c>
      <c r="I47" s="5">
        <v>3719711.3</v>
      </c>
      <c r="J47" s="9">
        <v>256666.6</v>
      </c>
      <c r="K47" s="13">
        <v>3559720.2</v>
      </c>
      <c r="L47" s="5">
        <v>3719711.3</v>
      </c>
      <c r="M47" s="9">
        <v>256666.6</v>
      </c>
    </row>
    <row r="48" spans="1:13" s="4" customFormat="1" ht="16.7" customHeight="1" x14ac:dyDescent="0.25">
      <c r="A48" s="17" t="s">
        <v>28</v>
      </c>
      <c r="B48" s="8">
        <v>9040146.9000000004</v>
      </c>
      <c r="C48" s="5">
        <v>8968492.8000000007</v>
      </c>
      <c r="D48" s="9">
        <v>9034172.5999999996</v>
      </c>
      <c r="E48" s="8">
        <v>21983047.800000001</v>
      </c>
      <c r="F48" s="5">
        <v>9113993.9000000004</v>
      </c>
      <c r="G48" s="9">
        <v>7977125.0999999996</v>
      </c>
      <c r="H48" s="13">
        <v>22594054.5</v>
      </c>
      <c r="I48" s="5">
        <v>9113993.9000000004</v>
      </c>
      <c r="J48" s="9">
        <v>6977125.0999999996</v>
      </c>
      <c r="K48" s="13">
        <v>34863770.899999999</v>
      </c>
      <c r="L48" s="5">
        <v>9113993.9000000004</v>
      </c>
      <c r="M48" s="9">
        <v>6977125.0999999996</v>
      </c>
    </row>
    <row r="49" spans="1:13" s="4" customFormat="1" ht="16.7" customHeight="1" x14ac:dyDescent="0.25">
      <c r="A49" s="17" t="s">
        <v>29</v>
      </c>
      <c r="B49" s="8">
        <v>716419.1</v>
      </c>
      <c r="C49" s="5">
        <v>565560.5</v>
      </c>
      <c r="D49" s="9">
        <v>411168.6</v>
      </c>
      <c r="E49" s="8">
        <v>41215.800000000003</v>
      </c>
      <c r="F49" s="5">
        <v>565560.5</v>
      </c>
      <c r="G49" s="9">
        <v>411168.6</v>
      </c>
      <c r="H49" s="13">
        <v>179685.8</v>
      </c>
      <c r="I49" s="5">
        <v>565560.5</v>
      </c>
      <c r="J49" s="9">
        <v>11168.6</v>
      </c>
      <c r="K49" s="13">
        <v>715511.5</v>
      </c>
      <c r="L49" s="5">
        <v>565560.5</v>
      </c>
      <c r="M49" s="9">
        <v>11168.6</v>
      </c>
    </row>
    <row r="50" spans="1:13" s="4" customFormat="1" ht="18.75" customHeight="1" x14ac:dyDescent="0.25">
      <c r="A50" s="17" t="s">
        <v>30</v>
      </c>
      <c r="B50" s="8">
        <v>7941022.5999999996</v>
      </c>
      <c r="C50" s="5">
        <v>8287274.2000000002</v>
      </c>
      <c r="D50" s="9">
        <v>8841158.4000000004</v>
      </c>
      <c r="E50" s="8">
        <v>8106663.4000000004</v>
      </c>
      <c r="F50" s="5">
        <v>7287274.2000000002</v>
      </c>
      <c r="G50" s="9">
        <v>7841158.4000000004</v>
      </c>
      <c r="H50" s="13">
        <v>8235869.5999999996</v>
      </c>
      <c r="I50" s="5">
        <v>8287274.2000000002</v>
      </c>
      <c r="J50" s="9">
        <v>7841158.4000000004</v>
      </c>
      <c r="K50" s="13">
        <v>9063385.6999999993</v>
      </c>
      <c r="L50" s="5">
        <v>8287274.2000000002</v>
      </c>
      <c r="M50" s="9">
        <v>7841158.4000000004</v>
      </c>
    </row>
    <row r="51" spans="1:13" s="4" customFormat="1" ht="33" customHeight="1" x14ac:dyDescent="0.25">
      <c r="A51" s="17" t="s">
        <v>31</v>
      </c>
      <c r="B51" s="8">
        <v>437370.8</v>
      </c>
      <c r="C51" s="5">
        <v>434655.4</v>
      </c>
      <c r="D51" s="9">
        <v>439392</v>
      </c>
      <c r="E51" s="8">
        <v>441592.5</v>
      </c>
      <c r="F51" s="5">
        <v>434655.4</v>
      </c>
      <c r="G51" s="9">
        <v>439392</v>
      </c>
      <c r="H51" s="13">
        <v>467586.4</v>
      </c>
      <c r="I51" s="5">
        <v>434655.4</v>
      </c>
      <c r="J51" s="9">
        <v>439392</v>
      </c>
      <c r="K51" s="13">
        <v>632529.30000000005</v>
      </c>
      <c r="L51" s="5">
        <v>434655.4</v>
      </c>
      <c r="M51" s="9">
        <v>439392</v>
      </c>
    </row>
    <row r="52" spans="1:13" s="4" customFormat="1" ht="16.7" customHeight="1" x14ac:dyDescent="0.25">
      <c r="A52" s="17" t="s">
        <v>32</v>
      </c>
      <c r="B52" s="8">
        <v>212719.4</v>
      </c>
      <c r="C52" s="5">
        <v>228984.9</v>
      </c>
      <c r="D52" s="9">
        <v>249801</v>
      </c>
      <c r="E52" s="8">
        <v>822539.4</v>
      </c>
      <c r="F52" s="5">
        <v>228984.9</v>
      </c>
      <c r="G52" s="9">
        <v>249801</v>
      </c>
      <c r="H52" s="13">
        <v>984044.7</v>
      </c>
      <c r="I52" s="5">
        <v>228984.9</v>
      </c>
      <c r="J52" s="9">
        <v>249801</v>
      </c>
      <c r="K52" s="13">
        <v>1211829.5</v>
      </c>
      <c r="L52" s="5">
        <v>228984.9</v>
      </c>
      <c r="M52" s="9">
        <v>249801</v>
      </c>
    </row>
    <row r="53" spans="1:13" s="4" customFormat="1" ht="16.7" customHeight="1" x14ac:dyDescent="0.25">
      <c r="A53" s="17" t="s">
        <v>33</v>
      </c>
      <c r="B53" s="8">
        <v>5371824.5</v>
      </c>
      <c r="C53" s="5">
        <v>5099082.4000000004</v>
      </c>
      <c r="D53" s="9">
        <v>4135900.5</v>
      </c>
      <c r="E53" s="8">
        <v>3830392.9</v>
      </c>
      <c r="F53" s="5">
        <v>4099082.4</v>
      </c>
      <c r="G53" s="9">
        <v>3635900.5</v>
      </c>
      <c r="H53" s="13">
        <v>4099821.1</v>
      </c>
      <c r="I53" s="5">
        <v>4599082.4000000004</v>
      </c>
      <c r="J53" s="9">
        <v>3135900.5</v>
      </c>
      <c r="K53" s="13">
        <v>6793788.5</v>
      </c>
      <c r="L53" s="5">
        <v>4599082.4000000004</v>
      </c>
      <c r="M53" s="9">
        <v>3135900.5</v>
      </c>
    </row>
    <row r="54" spans="1:13" s="4" customFormat="1" ht="19.5" customHeight="1" x14ac:dyDescent="0.25">
      <c r="A54" s="17" t="s">
        <v>34</v>
      </c>
      <c r="B54" s="8">
        <v>40550385.299999997</v>
      </c>
      <c r="C54" s="5">
        <v>42085692</v>
      </c>
      <c r="D54" s="9">
        <v>47305285</v>
      </c>
      <c r="E54" s="8">
        <v>42173889.100000001</v>
      </c>
      <c r="F54" s="5">
        <v>42076119.600000001</v>
      </c>
      <c r="G54" s="9">
        <v>47295712.600000001</v>
      </c>
      <c r="H54" s="13">
        <v>42762731</v>
      </c>
      <c r="I54" s="5">
        <v>42076119.600000001</v>
      </c>
      <c r="J54" s="9">
        <v>47295712.600000001</v>
      </c>
      <c r="K54" s="13">
        <v>36542525.5</v>
      </c>
      <c r="L54" s="5">
        <v>42076119.600000001</v>
      </c>
      <c r="M54" s="9">
        <v>47295712.600000001</v>
      </c>
    </row>
    <row r="55" spans="1:13" s="4" customFormat="1" ht="16.7" customHeight="1" x14ac:dyDescent="0.25">
      <c r="A55" s="17" t="s">
        <v>71</v>
      </c>
      <c r="B55" s="8">
        <f>SUBTOTAL(9,B56:B58)</f>
        <v>10123957.9</v>
      </c>
      <c r="C55" s="27">
        <f t="shared" ref="C55:D55" si="75">SUBTOTAL(9,C56:C58)</f>
        <v>9407685.7999999989</v>
      </c>
      <c r="D55" s="28">
        <f t="shared" si="75"/>
        <v>9271274.2999999989</v>
      </c>
      <c r="E55" s="8">
        <f t="shared" ref="E55" si="76">SUBTOTAL(9,E56:E58)</f>
        <v>10679319.5</v>
      </c>
      <c r="F55" s="27">
        <f t="shared" ref="F55" si="77">SUBTOTAL(9,F56:F58)</f>
        <v>7407685.7999999998</v>
      </c>
      <c r="G55" s="28">
        <f t="shared" ref="G55" si="78">SUBTOTAL(9,G56:G58)</f>
        <v>8271274.3000000007</v>
      </c>
      <c r="H55" s="8">
        <f t="shared" ref="H55" si="79">SUBTOTAL(9,H56:H58)</f>
        <v>11761862.499999998</v>
      </c>
      <c r="I55" s="27">
        <f t="shared" ref="I55" si="80">SUBTOTAL(9,I56:I58)</f>
        <v>7407685.7999999998</v>
      </c>
      <c r="J55" s="28">
        <f t="shared" ref="J55" si="81">SUBTOTAL(9,J56:J58)</f>
        <v>7771274.3000000007</v>
      </c>
      <c r="K55" s="8">
        <f t="shared" ref="K55" si="82">SUBTOTAL(9,K56:K58)</f>
        <v>14984211.300000001</v>
      </c>
      <c r="L55" s="27">
        <f t="shared" ref="L55" si="83">SUBTOTAL(9,L56:L58)</f>
        <v>7407685.7999999998</v>
      </c>
      <c r="M55" s="28">
        <f t="shared" ref="M55" si="84">SUBTOTAL(9,M56:M58)</f>
        <v>7771274.3000000007</v>
      </c>
    </row>
    <row r="56" spans="1:13" s="4" customFormat="1" ht="16.7" customHeight="1" x14ac:dyDescent="0.25">
      <c r="A56" s="17" t="s">
        <v>35</v>
      </c>
      <c r="B56" s="8">
        <v>9897756.5</v>
      </c>
      <c r="C56" s="5">
        <v>9180267.0999999996</v>
      </c>
      <c r="D56" s="9">
        <v>9043095.6999999993</v>
      </c>
      <c r="E56" s="8">
        <v>10444858.4</v>
      </c>
      <c r="F56" s="5">
        <v>7180267.0999999996</v>
      </c>
      <c r="G56" s="9">
        <v>8043095.7000000002</v>
      </c>
      <c r="H56" s="13">
        <v>11504110.699999999</v>
      </c>
      <c r="I56" s="5">
        <v>7180267.0999999996</v>
      </c>
      <c r="J56" s="9">
        <v>7543095.7000000002</v>
      </c>
      <c r="K56" s="13">
        <v>14782057.199999999</v>
      </c>
      <c r="L56" s="5">
        <v>7180267.0999999996</v>
      </c>
      <c r="M56" s="9">
        <v>7543095.7000000002</v>
      </c>
    </row>
    <row r="57" spans="1:13" s="4" customFormat="1" ht="16.7" customHeight="1" x14ac:dyDescent="0.25">
      <c r="A57" s="17" t="s">
        <v>36</v>
      </c>
      <c r="B57" s="8">
        <v>60415.6</v>
      </c>
      <c r="C57" s="5">
        <v>62612.2</v>
      </c>
      <c r="D57" s="9">
        <v>65442.7</v>
      </c>
      <c r="E57" s="8">
        <v>60415.6</v>
      </c>
      <c r="F57" s="5">
        <v>62612.2</v>
      </c>
      <c r="G57" s="9">
        <v>65442.7</v>
      </c>
      <c r="H57" s="13">
        <v>60483.6</v>
      </c>
      <c r="I57" s="5">
        <v>62612.2</v>
      </c>
      <c r="J57" s="9">
        <v>65442.7</v>
      </c>
      <c r="K57" s="13">
        <v>63461.8</v>
      </c>
      <c r="L57" s="5">
        <v>62612.2</v>
      </c>
      <c r="M57" s="9">
        <v>65442.7</v>
      </c>
    </row>
    <row r="58" spans="1:13" s="4" customFormat="1" ht="33.4" customHeight="1" x14ac:dyDescent="0.25">
      <c r="A58" s="17" t="s">
        <v>37</v>
      </c>
      <c r="B58" s="8">
        <v>165785.79999999999</v>
      </c>
      <c r="C58" s="5">
        <v>164806.5</v>
      </c>
      <c r="D58" s="9">
        <v>162735.9</v>
      </c>
      <c r="E58" s="8">
        <v>174045.5</v>
      </c>
      <c r="F58" s="5">
        <v>164806.5</v>
      </c>
      <c r="G58" s="9">
        <v>162735.9</v>
      </c>
      <c r="H58" s="13">
        <v>197268.2</v>
      </c>
      <c r="I58" s="5">
        <v>164806.5</v>
      </c>
      <c r="J58" s="9">
        <v>162735.9</v>
      </c>
      <c r="K58" s="13">
        <v>138692.29999999999</v>
      </c>
      <c r="L58" s="5">
        <v>164806.5</v>
      </c>
      <c r="M58" s="9">
        <v>162735.9</v>
      </c>
    </row>
    <row r="59" spans="1:13" s="4" customFormat="1" ht="16.7" customHeight="1" x14ac:dyDescent="0.25">
      <c r="A59" s="17" t="s">
        <v>72</v>
      </c>
      <c r="B59" s="8">
        <f>SUBTOTAL(9,B60:B67)</f>
        <v>31514758.599999998</v>
      </c>
      <c r="C59" s="27">
        <f t="shared" ref="C59:D59" si="85">SUBTOTAL(9,C60:C67)</f>
        <v>33072201.899999999</v>
      </c>
      <c r="D59" s="28">
        <f t="shared" si="85"/>
        <v>34321527.100000001</v>
      </c>
      <c r="E59" s="8">
        <f t="shared" ref="E59" si="86">SUBTOTAL(9,E60:E67)</f>
        <v>34742556.300000004</v>
      </c>
      <c r="F59" s="27">
        <f t="shared" ref="F59" si="87">SUBTOTAL(9,F60:F67)</f>
        <v>30572201.899999999</v>
      </c>
      <c r="G59" s="28">
        <f t="shared" ref="G59" si="88">SUBTOTAL(9,G60:G67)</f>
        <v>31321527.200000003</v>
      </c>
      <c r="H59" s="8">
        <f t="shared" ref="H59" si="89">SUBTOTAL(9,H60:H67)</f>
        <v>36590741.900000006</v>
      </c>
      <c r="I59" s="27">
        <f t="shared" ref="I59" si="90">SUBTOTAL(9,I60:I67)</f>
        <v>30572201.899999999</v>
      </c>
      <c r="J59" s="28">
        <f t="shared" ref="J59" si="91">SUBTOTAL(9,J60:J67)</f>
        <v>30821527.200000003</v>
      </c>
      <c r="K59" s="8">
        <f t="shared" ref="K59" si="92">SUBTOTAL(9,K60:K67)</f>
        <v>42969637</v>
      </c>
      <c r="L59" s="27">
        <f t="shared" ref="L59" si="93">SUBTOTAL(9,L60:L67)</f>
        <v>30572201.899999999</v>
      </c>
      <c r="M59" s="28">
        <f t="shared" ref="M59" si="94">SUBTOTAL(9,M60:M67)</f>
        <v>30821527.200000003</v>
      </c>
    </row>
    <row r="60" spans="1:13" s="4" customFormat="1" ht="16.7" customHeight="1" x14ac:dyDescent="0.25">
      <c r="A60" s="17" t="s">
        <v>38</v>
      </c>
      <c r="B60" s="8">
        <v>10270075.699999999</v>
      </c>
      <c r="C60" s="5">
        <v>11452457</v>
      </c>
      <c r="D60" s="9">
        <v>12178477.300000001</v>
      </c>
      <c r="E60" s="8">
        <v>11006301.9</v>
      </c>
      <c r="F60" s="5">
        <v>8952457.0999999996</v>
      </c>
      <c r="G60" s="9">
        <v>9178477.3000000007</v>
      </c>
      <c r="H60" s="13">
        <v>12100088.300000001</v>
      </c>
      <c r="I60" s="5">
        <v>8952457.0999999996</v>
      </c>
      <c r="J60" s="9">
        <v>8678477.3000000007</v>
      </c>
      <c r="K60" s="13">
        <v>15269365.9</v>
      </c>
      <c r="L60" s="5">
        <v>8952457.0999999996</v>
      </c>
      <c r="M60" s="9">
        <v>8678477.3000000007</v>
      </c>
    </row>
    <row r="61" spans="1:13" s="4" customFormat="1" ht="16.7" customHeight="1" x14ac:dyDescent="0.25">
      <c r="A61" s="17" t="s">
        <v>39</v>
      </c>
      <c r="B61" s="8">
        <v>2788632.4</v>
      </c>
      <c r="C61" s="5">
        <v>3164283.9</v>
      </c>
      <c r="D61" s="9">
        <v>3320141.3</v>
      </c>
      <c r="E61" s="8">
        <v>2942109.4</v>
      </c>
      <c r="F61" s="5">
        <v>3164283.9</v>
      </c>
      <c r="G61" s="9">
        <v>3320141.3</v>
      </c>
      <c r="H61" s="13">
        <v>3047104.9</v>
      </c>
      <c r="I61" s="5">
        <v>3164283.9</v>
      </c>
      <c r="J61" s="9">
        <v>3320141.3</v>
      </c>
      <c r="K61" s="13">
        <v>2706759.4</v>
      </c>
      <c r="L61" s="5">
        <v>3164283.9</v>
      </c>
      <c r="M61" s="9">
        <v>3320141.3</v>
      </c>
    </row>
    <row r="62" spans="1:13" s="4" customFormat="1" ht="16.7" customHeight="1" x14ac:dyDescent="0.25">
      <c r="A62" s="17" t="s">
        <v>40</v>
      </c>
      <c r="B62" s="8">
        <v>342355.6</v>
      </c>
      <c r="C62" s="5">
        <v>445512.7</v>
      </c>
      <c r="D62" s="9">
        <v>479199</v>
      </c>
      <c r="E62" s="8">
        <v>415555.6</v>
      </c>
      <c r="F62" s="5">
        <v>445512.7</v>
      </c>
      <c r="G62" s="9">
        <v>479199</v>
      </c>
      <c r="H62" s="13">
        <v>443991.4</v>
      </c>
      <c r="I62" s="5">
        <v>445512.7</v>
      </c>
      <c r="J62" s="9">
        <v>479199</v>
      </c>
      <c r="K62" s="13">
        <v>362539.1</v>
      </c>
      <c r="L62" s="5">
        <v>445512.7</v>
      </c>
      <c r="M62" s="9">
        <v>479199</v>
      </c>
    </row>
    <row r="63" spans="1:13" s="4" customFormat="1" ht="16.7" customHeight="1" x14ac:dyDescent="0.25">
      <c r="A63" s="17" t="s">
        <v>41</v>
      </c>
      <c r="B63" s="8">
        <v>23071.8</v>
      </c>
      <c r="C63" s="5">
        <v>34544.1</v>
      </c>
      <c r="D63" s="9">
        <v>38276.400000000001</v>
      </c>
      <c r="E63" s="8">
        <v>24693.1</v>
      </c>
      <c r="F63" s="5">
        <v>34544.1</v>
      </c>
      <c r="G63" s="9">
        <v>38276.400000000001</v>
      </c>
      <c r="H63" s="13">
        <v>25893.1</v>
      </c>
      <c r="I63" s="5">
        <v>34544.1</v>
      </c>
      <c r="J63" s="9">
        <v>38276.400000000001</v>
      </c>
      <c r="K63" s="13">
        <v>10955.3</v>
      </c>
      <c r="L63" s="5">
        <v>34544.1</v>
      </c>
      <c r="M63" s="9">
        <v>38276.400000000001</v>
      </c>
    </row>
    <row r="64" spans="1:13" s="4" customFormat="1" ht="50.1" customHeight="1" x14ac:dyDescent="0.25">
      <c r="A64" s="17" t="s">
        <v>42</v>
      </c>
      <c r="B64" s="8">
        <v>615386.69999999995</v>
      </c>
      <c r="C64" s="5">
        <v>663051.69999999995</v>
      </c>
      <c r="D64" s="9">
        <v>686518.6</v>
      </c>
      <c r="E64" s="8">
        <v>648045.80000000005</v>
      </c>
      <c r="F64" s="5">
        <v>663051.69999999995</v>
      </c>
      <c r="G64" s="9">
        <v>686518.6</v>
      </c>
      <c r="H64" s="13">
        <v>679825.8</v>
      </c>
      <c r="I64" s="5">
        <v>663051.69999999995</v>
      </c>
      <c r="J64" s="9">
        <v>686518.6</v>
      </c>
      <c r="K64" s="13">
        <v>673087.7</v>
      </c>
      <c r="L64" s="5">
        <v>663051.69999999995</v>
      </c>
      <c r="M64" s="9">
        <v>686518.6</v>
      </c>
    </row>
    <row r="65" spans="1:13" s="4" customFormat="1" ht="33.4" customHeight="1" x14ac:dyDescent="0.25">
      <c r="A65" s="17" t="s">
        <v>43</v>
      </c>
      <c r="B65" s="8">
        <v>139493.20000000001</v>
      </c>
      <c r="C65" s="5">
        <v>145017.4</v>
      </c>
      <c r="D65" s="9">
        <v>150759.29999999999</v>
      </c>
      <c r="E65" s="8">
        <v>218122.9</v>
      </c>
      <c r="F65" s="5">
        <v>145017.4</v>
      </c>
      <c r="G65" s="9">
        <v>150759.29999999999</v>
      </c>
      <c r="H65" s="13">
        <v>218122.9</v>
      </c>
      <c r="I65" s="5">
        <v>145017.4</v>
      </c>
      <c r="J65" s="9">
        <v>150759.29999999999</v>
      </c>
      <c r="K65" s="13">
        <v>285016.3</v>
      </c>
      <c r="L65" s="5">
        <v>145017.4</v>
      </c>
      <c r="M65" s="9">
        <v>150759.29999999999</v>
      </c>
    </row>
    <row r="66" spans="1:13" s="4" customFormat="1" ht="33.4" customHeight="1" x14ac:dyDescent="0.25">
      <c r="A66" s="17" t="s">
        <v>73</v>
      </c>
      <c r="B66" s="8">
        <v>31195</v>
      </c>
      <c r="C66" s="5">
        <v>31287.3</v>
      </c>
      <c r="D66" s="9">
        <v>31383.200000000001</v>
      </c>
      <c r="E66" s="8">
        <v>31195</v>
      </c>
      <c r="F66" s="5">
        <v>31287.3</v>
      </c>
      <c r="G66" s="9">
        <v>31383.200000000001</v>
      </c>
      <c r="H66" s="13">
        <v>31195</v>
      </c>
      <c r="I66" s="5">
        <v>31287.3</v>
      </c>
      <c r="J66" s="9">
        <v>31383.200000000001</v>
      </c>
      <c r="K66" s="13">
        <v>31195</v>
      </c>
      <c r="L66" s="5">
        <v>31287.3</v>
      </c>
      <c r="M66" s="9">
        <v>31383.200000000001</v>
      </c>
    </row>
    <row r="67" spans="1:13" s="4" customFormat="1" ht="21" customHeight="1" x14ac:dyDescent="0.25">
      <c r="A67" s="17" t="s">
        <v>74</v>
      </c>
      <c r="B67" s="8">
        <v>17304548.199999999</v>
      </c>
      <c r="C67" s="5">
        <v>17136047.800000001</v>
      </c>
      <c r="D67" s="9">
        <v>17436772</v>
      </c>
      <c r="E67" s="8">
        <v>19456532.600000001</v>
      </c>
      <c r="F67" s="5">
        <v>17136047.699999999</v>
      </c>
      <c r="G67" s="9">
        <v>17436772.100000001</v>
      </c>
      <c r="H67" s="13">
        <v>20044520.5</v>
      </c>
      <c r="I67" s="5">
        <v>17136047.699999999</v>
      </c>
      <c r="J67" s="9">
        <v>17436772.100000001</v>
      </c>
      <c r="K67" s="13">
        <v>23630718.300000001</v>
      </c>
      <c r="L67" s="5">
        <v>17136047.699999999</v>
      </c>
      <c r="M67" s="9">
        <v>17436772.100000001</v>
      </c>
    </row>
    <row r="68" spans="1:13" s="4" customFormat="1" ht="16.7" customHeight="1" x14ac:dyDescent="0.25">
      <c r="A68" s="17" t="s">
        <v>75</v>
      </c>
      <c r="B68" s="8">
        <f>SUBTOTAL(9,B69:B73)</f>
        <v>55363078.800000004</v>
      </c>
      <c r="C68" s="27">
        <f t="shared" ref="C68:D68" si="95">SUBTOTAL(9,C69:C73)</f>
        <v>57140892.900000006</v>
      </c>
      <c r="D68" s="28">
        <f t="shared" si="95"/>
        <v>59605807.600000001</v>
      </c>
      <c r="E68" s="8">
        <f t="shared" ref="E68" si="96">SUBTOTAL(9,E69:E73)</f>
        <v>59493030.300000004</v>
      </c>
      <c r="F68" s="27">
        <f t="shared" ref="F68" si="97">SUBTOTAL(9,F69:F73)</f>
        <v>57581307.899999999</v>
      </c>
      <c r="G68" s="28">
        <f t="shared" ref="G68" si="98">SUBTOTAL(9,G69:G73)</f>
        <v>60065644.100000001</v>
      </c>
      <c r="H68" s="8">
        <f t="shared" ref="H68" si="99">SUBTOTAL(9,H69:H73)</f>
        <v>59625948.900000006</v>
      </c>
      <c r="I68" s="27">
        <f t="shared" ref="I68" si="100">SUBTOTAL(9,I69:I73)</f>
        <v>57581307.899999999</v>
      </c>
      <c r="J68" s="28">
        <f t="shared" ref="J68" si="101">SUBTOTAL(9,J69:J73)</f>
        <v>60065644.100000001</v>
      </c>
      <c r="K68" s="8">
        <f t="shared" ref="K68" si="102">SUBTOTAL(9,K69:K73)</f>
        <v>57775049.5</v>
      </c>
      <c r="L68" s="27">
        <f t="shared" ref="L68" si="103">SUBTOTAL(9,L69:L73)</f>
        <v>57581307.899999999</v>
      </c>
      <c r="M68" s="28">
        <f t="shared" ref="M68" si="104">SUBTOTAL(9,M69:M73)</f>
        <v>60065644.100000001</v>
      </c>
    </row>
    <row r="69" spans="1:13" s="4" customFormat="1" ht="16.7" customHeight="1" x14ac:dyDescent="0.25">
      <c r="A69" s="17" t="s">
        <v>44</v>
      </c>
      <c r="B69" s="8">
        <v>976398.2</v>
      </c>
      <c r="C69" s="5">
        <v>1012523.4</v>
      </c>
      <c r="D69" s="9">
        <v>1040107.5</v>
      </c>
      <c r="E69" s="8">
        <v>976398.2</v>
      </c>
      <c r="F69" s="5">
        <v>1012523.4</v>
      </c>
      <c r="G69" s="9">
        <v>1040107.5</v>
      </c>
      <c r="H69" s="13">
        <v>976398.2</v>
      </c>
      <c r="I69" s="5">
        <v>1012523.4</v>
      </c>
      <c r="J69" s="9">
        <v>1040107.5</v>
      </c>
      <c r="K69" s="13">
        <v>979063.9</v>
      </c>
      <c r="L69" s="5">
        <v>1012523.4</v>
      </c>
      <c r="M69" s="9">
        <v>1040107.5</v>
      </c>
    </row>
    <row r="70" spans="1:13" s="4" customFormat="1" ht="16.7" customHeight="1" x14ac:dyDescent="0.25">
      <c r="A70" s="17" t="s">
        <v>45</v>
      </c>
      <c r="B70" s="8">
        <v>6188540.0999999996</v>
      </c>
      <c r="C70" s="5">
        <v>7010926.0999999996</v>
      </c>
      <c r="D70" s="9">
        <v>7412200.2000000002</v>
      </c>
      <c r="E70" s="8">
        <v>6325246.5</v>
      </c>
      <c r="F70" s="5">
        <v>7010934.5</v>
      </c>
      <c r="G70" s="9">
        <v>7409012</v>
      </c>
      <c r="H70" s="13">
        <v>6325032</v>
      </c>
      <c r="I70" s="5">
        <v>7010934.5</v>
      </c>
      <c r="J70" s="9">
        <v>7409012</v>
      </c>
      <c r="K70" s="13">
        <v>5896496.5999999996</v>
      </c>
      <c r="L70" s="5">
        <v>7010934.5</v>
      </c>
      <c r="M70" s="9">
        <v>7409012</v>
      </c>
    </row>
    <row r="71" spans="1:13" s="4" customFormat="1" ht="16.7" customHeight="1" x14ac:dyDescent="0.25">
      <c r="A71" s="17" t="s">
        <v>46</v>
      </c>
      <c r="B71" s="8">
        <v>32384815.600000001</v>
      </c>
      <c r="C71" s="5">
        <v>33230446.199999999</v>
      </c>
      <c r="D71" s="9">
        <v>34298098</v>
      </c>
      <c r="E71" s="8">
        <v>33896997.899999999</v>
      </c>
      <c r="F71" s="5">
        <v>33670852.799999997</v>
      </c>
      <c r="G71" s="9">
        <v>34761122.700000003</v>
      </c>
      <c r="H71" s="13">
        <v>33605912.700000003</v>
      </c>
      <c r="I71" s="5">
        <v>33670852.799999997</v>
      </c>
      <c r="J71" s="9">
        <v>34761122.700000003</v>
      </c>
      <c r="K71" s="13">
        <v>30782792.399999999</v>
      </c>
      <c r="L71" s="5">
        <v>33670852.799999997</v>
      </c>
      <c r="M71" s="9">
        <v>34761122.700000003</v>
      </c>
    </row>
    <row r="72" spans="1:13" s="4" customFormat="1" ht="16.7" customHeight="1" x14ac:dyDescent="0.25">
      <c r="A72" s="17" t="s">
        <v>47</v>
      </c>
      <c r="B72" s="8">
        <v>15426167.300000001</v>
      </c>
      <c r="C72" s="5">
        <v>15512283.1</v>
      </c>
      <c r="D72" s="9">
        <v>16480356.1</v>
      </c>
      <c r="E72" s="8">
        <v>17873299.5</v>
      </c>
      <c r="F72" s="5">
        <v>15512283.1</v>
      </c>
      <c r="G72" s="9">
        <v>16480356.1</v>
      </c>
      <c r="H72" s="13">
        <v>18199796</v>
      </c>
      <c r="I72" s="5">
        <v>15512283.1</v>
      </c>
      <c r="J72" s="9">
        <v>16480356.1</v>
      </c>
      <c r="K72" s="13">
        <v>19570322.399999999</v>
      </c>
      <c r="L72" s="5">
        <v>15512283.1</v>
      </c>
      <c r="M72" s="9">
        <v>16480356.1</v>
      </c>
    </row>
    <row r="73" spans="1:13" s="4" customFormat="1" ht="33.4" customHeight="1" x14ac:dyDescent="0.25">
      <c r="A73" s="17" t="s">
        <v>48</v>
      </c>
      <c r="B73" s="8">
        <v>387157.6</v>
      </c>
      <c r="C73" s="5">
        <v>374714.1</v>
      </c>
      <c r="D73" s="9">
        <v>375045.8</v>
      </c>
      <c r="E73" s="8">
        <v>421088.2</v>
      </c>
      <c r="F73" s="5">
        <v>374714.1</v>
      </c>
      <c r="G73" s="9">
        <v>375045.8</v>
      </c>
      <c r="H73" s="13">
        <v>518810</v>
      </c>
      <c r="I73" s="5">
        <v>374714.1</v>
      </c>
      <c r="J73" s="9">
        <v>375045.8</v>
      </c>
      <c r="K73" s="13">
        <v>546374.19999999995</v>
      </c>
      <c r="L73" s="5">
        <v>374714.1</v>
      </c>
      <c r="M73" s="9">
        <v>375045.8</v>
      </c>
    </row>
    <row r="74" spans="1:13" s="4" customFormat="1" ht="16.7" customHeight="1" x14ac:dyDescent="0.25">
      <c r="A74" s="17" t="s">
        <v>76</v>
      </c>
      <c r="B74" s="8">
        <f>SUBTOTAL(9,B75:B78)</f>
        <v>3961266.1</v>
      </c>
      <c r="C74" s="27">
        <f t="shared" ref="C74:D74" si="105">SUBTOTAL(9,C75:C78)</f>
        <v>4009526.2</v>
      </c>
      <c r="D74" s="28">
        <f t="shared" si="105"/>
        <v>3805606</v>
      </c>
      <c r="E74" s="8">
        <f t="shared" ref="E74" si="106">SUBTOTAL(9,E75:E78)</f>
        <v>5262437</v>
      </c>
      <c r="F74" s="27">
        <f t="shared" ref="F74" si="107">SUBTOTAL(9,F75:F78)</f>
        <v>4042859.5000000005</v>
      </c>
      <c r="G74" s="28">
        <f t="shared" ref="G74" si="108">SUBTOTAL(9,G75:G78)</f>
        <v>3005606</v>
      </c>
      <c r="H74" s="8">
        <f t="shared" ref="H74" si="109">SUBTOTAL(9,H75:H78)</f>
        <v>5935666.2000000002</v>
      </c>
      <c r="I74" s="27">
        <f t="shared" ref="I74" si="110">SUBTOTAL(9,I75:I78)</f>
        <v>3042859.5000000005</v>
      </c>
      <c r="J74" s="28">
        <f t="shared" ref="J74" si="111">SUBTOTAL(9,J75:J78)</f>
        <v>2505606</v>
      </c>
      <c r="K74" s="8">
        <f t="shared" ref="K74" si="112">SUBTOTAL(9,K75:K78)</f>
        <v>8211054.7999999998</v>
      </c>
      <c r="L74" s="27">
        <f t="shared" ref="L74" si="113">SUBTOTAL(9,L75:L78)</f>
        <v>3042859.5000000005</v>
      </c>
      <c r="M74" s="28">
        <f t="shared" ref="M74" si="114">SUBTOTAL(9,M75:M78)</f>
        <v>2505606</v>
      </c>
    </row>
    <row r="75" spans="1:13" s="4" customFormat="1" ht="16.7" customHeight="1" x14ac:dyDescent="0.25">
      <c r="A75" s="17" t="s">
        <v>77</v>
      </c>
      <c r="B75" s="8">
        <v>3058592.2</v>
      </c>
      <c r="C75" s="5">
        <v>3238718.7</v>
      </c>
      <c r="D75" s="9">
        <v>3041689.1</v>
      </c>
      <c r="E75" s="8">
        <v>3481115</v>
      </c>
      <c r="F75" s="5">
        <v>3238718.7</v>
      </c>
      <c r="G75" s="9">
        <v>2241689.1</v>
      </c>
      <c r="H75" s="13">
        <v>3861634.8</v>
      </c>
      <c r="I75" s="5">
        <v>2238718.7000000002</v>
      </c>
      <c r="J75" s="9">
        <v>1741689.1</v>
      </c>
      <c r="K75" s="13">
        <v>6088601.5999999996</v>
      </c>
      <c r="L75" s="5">
        <v>2238718.7000000002</v>
      </c>
      <c r="M75" s="9">
        <v>1741689.1</v>
      </c>
    </row>
    <row r="76" spans="1:13" s="4" customFormat="1" ht="16.7" customHeight="1" x14ac:dyDescent="0.25">
      <c r="A76" s="17" t="s">
        <v>49</v>
      </c>
      <c r="B76" s="8">
        <v>271460.09999999998</v>
      </c>
      <c r="C76" s="5">
        <v>139067.79999999999</v>
      </c>
      <c r="D76" s="9">
        <v>127313.2</v>
      </c>
      <c r="E76" s="8">
        <v>433974.7</v>
      </c>
      <c r="F76" s="5">
        <v>172401.1</v>
      </c>
      <c r="G76" s="9">
        <v>127313.2</v>
      </c>
      <c r="H76" s="13">
        <v>531054</v>
      </c>
      <c r="I76" s="5">
        <v>172401.1</v>
      </c>
      <c r="J76" s="9">
        <v>127313.2</v>
      </c>
      <c r="K76" s="13">
        <v>1024198.1</v>
      </c>
      <c r="L76" s="5">
        <v>172401.1</v>
      </c>
      <c r="M76" s="9">
        <v>127313.2</v>
      </c>
    </row>
    <row r="77" spans="1:13" s="4" customFormat="1" ht="16.7" customHeight="1" x14ac:dyDescent="0.25">
      <c r="A77" s="17" t="s">
        <v>50</v>
      </c>
      <c r="B77" s="8">
        <v>582854.69999999995</v>
      </c>
      <c r="C77" s="5">
        <v>583314.5</v>
      </c>
      <c r="D77" s="9">
        <v>588109.69999999995</v>
      </c>
      <c r="E77" s="8">
        <v>1292886.5</v>
      </c>
      <c r="F77" s="5">
        <v>583314.5</v>
      </c>
      <c r="G77" s="9">
        <v>588109.69999999995</v>
      </c>
      <c r="H77" s="13">
        <v>1472517.2</v>
      </c>
      <c r="I77" s="5">
        <v>583314.5</v>
      </c>
      <c r="J77" s="9">
        <v>588109.69999999995</v>
      </c>
      <c r="K77" s="13">
        <v>1017820.2</v>
      </c>
      <c r="L77" s="5">
        <v>583314.5</v>
      </c>
      <c r="M77" s="9">
        <v>588109.69999999995</v>
      </c>
    </row>
    <row r="78" spans="1:13" s="4" customFormat="1" ht="33.4" customHeight="1" x14ac:dyDescent="0.25">
      <c r="A78" s="17" t="s">
        <v>51</v>
      </c>
      <c r="B78" s="8">
        <v>48359.1</v>
      </c>
      <c r="C78" s="5">
        <v>48425.2</v>
      </c>
      <c r="D78" s="9">
        <v>48494</v>
      </c>
      <c r="E78" s="8">
        <v>54460.800000000003</v>
      </c>
      <c r="F78" s="5">
        <v>48425.2</v>
      </c>
      <c r="G78" s="9">
        <v>48494</v>
      </c>
      <c r="H78" s="13">
        <v>70460.2</v>
      </c>
      <c r="I78" s="5">
        <v>48425.2</v>
      </c>
      <c r="J78" s="9">
        <v>48494</v>
      </c>
      <c r="K78" s="13">
        <v>80434.899999999994</v>
      </c>
      <c r="L78" s="5">
        <v>48425.2</v>
      </c>
      <c r="M78" s="9">
        <v>48494</v>
      </c>
    </row>
    <row r="79" spans="1:13" s="4" customFormat="1" ht="33.4" customHeight="1" x14ac:dyDescent="0.25">
      <c r="A79" s="17" t="s">
        <v>78</v>
      </c>
      <c r="B79" s="8">
        <f>SUBTOTAL(9,B80:B82)</f>
        <v>1712969.3</v>
      </c>
      <c r="C79" s="27">
        <f t="shared" ref="C79:D79" si="115">SUBTOTAL(9,C80:C82)</f>
        <v>1606810.8</v>
      </c>
      <c r="D79" s="28">
        <f t="shared" si="115"/>
        <v>1611810.8</v>
      </c>
      <c r="E79" s="8">
        <f t="shared" ref="E79" si="116">SUBTOTAL(9,E80:E82)</f>
        <v>1730863.2</v>
      </c>
      <c r="F79" s="27">
        <f t="shared" ref="F79" si="117">SUBTOTAL(9,F80:F82)</f>
        <v>1606810.8</v>
      </c>
      <c r="G79" s="28">
        <f t="shared" ref="G79" si="118">SUBTOTAL(9,G80:G82)</f>
        <v>1611810.8</v>
      </c>
      <c r="H79" s="8">
        <f t="shared" ref="H79" si="119">SUBTOTAL(9,H80:H82)</f>
        <v>1755661.7</v>
      </c>
      <c r="I79" s="27">
        <f t="shared" ref="I79" si="120">SUBTOTAL(9,I80:I82)</f>
        <v>1606810.8</v>
      </c>
      <c r="J79" s="28">
        <f t="shared" ref="J79" si="121">SUBTOTAL(9,J80:J82)</f>
        <v>1611810.8</v>
      </c>
      <c r="K79" s="8">
        <f t="shared" ref="K79" si="122">SUBTOTAL(9,K80:K82)</f>
        <v>1830900.9</v>
      </c>
      <c r="L79" s="27">
        <f t="shared" ref="L79" si="123">SUBTOTAL(9,L80:L82)</f>
        <v>1606810.8</v>
      </c>
      <c r="M79" s="28">
        <f t="shared" ref="M79" si="124">SUBTOTAL(9,M80:M82)</f>
        <v>1611810.8</v>
      </c>
    </row>
    <row r="80" spans="1:13" s="4" customFormat="1" ht="16.7" customHeight="1" x14ac:dyDescent="0.25">
      <c r="A80" s="17" t="s">
        <v>52</v>
      </c>
      <c r="B80" s="8">
        <v>991560.9</v>
      </c>
      <c r="C80" s="5">
        <v>940532.8</v>
      </c>
      <c r="D80" s="9">
        <v>940532.8</v>
      </c>
      <c r="E80" s="8">
        <v>994605</v>
      </c>
      <c r="F80" s="5">
        <v>940532.8</v>
      </c>
      <c r="G80" s="9">
        <v>940532.8</v>
      </c>
      <c r="H80" s="13">
        <v>996527.3</v>
      </c>
      <c r="I80" s="5">
        <v>940532.8</v>
      </c>
      <c r="J80" s="9">
        <v>940532.8</v>
      </c>
      <c r="K80" s="13">
        <v>1006854.5</v>
      </c>
      <c r="L80" s="5">
        <v>940532.8</v>
      </c>
      <c r="M80" s="9">
        <v>940532.8</v>
      </c>
    </row>
    <row r="81" spans="1:13" s="4" customFormat="1" ht="18.75" customHeight="1" x14ac:dyDescent="0.25">
      <c r="A81" s="17" t="s">
        <v>53</v>
      </c>
      <c r="B81" s="8">
        <v>701480.1</v>
      </c>
      <c r="C81" s="5">
        <v>646349.69999999995</v>
      </c>
      <c r="D81" s="9">
        <v>651349.69999999995</v>
      </c>
      <c r="E81" s="8">
        <v>714501.3</v>
      </c>
      <c r="F81" s="5">
        <v>646349.69999999995</v>
      </c>
      <c r="G81" s="9">
        <v>651349.69999999995</v>
      </c>
      <c r="H81" s="13">
        <v>734731.7</v>
      </c>
      <c r="I81" s="5">
        <v>646349.69999999995</v>
      </c>
      <c r="J81" s="9">
        <v>651349.69999999995</v>
      </c>
      <c r="K81" s="13">
        <v>792941.5</v>
      </c>
      <c r="L81" s="5">
        <v>646349.69999999995</v>
      </c>
      <c r="M81" s="9">
        <v>651349.69999999995</v>
      </c>
    </row>
    <row r="82" spans="1:13" s="4" customFormat="1" ht="33.4" customHeight="1" x14ac:dyDescent="0.25">
      <c r="A82" s="17" t="s">
        <v>54</v>
      </c>
      <c r="B82" s="8">
        <v>19928.3</v>
      </c>
      <c r="C82" s="5">
        <v>19928.3</v>
      </c>
      <c r="D82" s="9">
        <v>19928.3</v>
      </c>
      <c r="E82" s="8">
        <v>21756.9</v>
      </c>
      <c r="F82" s="5">
        <v>19928.3</v>
      </c>
      <c r="G82" s="9">
        <v>19928.3</v>
      </c>
      <c r="H82" s="13">
        <v>24402.7</v>
      </c>
      <c r="I82" s="5">
        <v>19928.3</v>
      </c>
      <c r="J82" s="9">
        <v>19928.3</v>
      </c>
      <c r="K82" s="13">
        <v>31104.9</v>
      </c>
      <c r="L82" s="5">
        <v>19928.3</v>
      </c>
      <c r="M82" s="9">
        <v>19928.3</v>
      </c>
    </row>
    <row r="83" spans="1:13" s="4" customFormat="1" ht="50.1" customHeight="1" x14ac:dyDescent="0.25">
      <c r="A83" s="17" t="s">
        <v>79</v>
      </c>
      <c r="B83" s="8">
        <f>B84</f>
        <v>99265.3</v>
      </c>
      <c r="C83" s="27">
        <f t="shared" ref="C83:D83" si="125">C84</f>
        <v>99255.1</v>
      </c>
      <c r="D83" s="28">
        <f t="shared" si="125"/>
        <v>99229.1</v>
      </c>
      <c r="E83" s="8">
        <f t="shared" ref="E83" si="126">E84</f>
        <v>203622.6</v>
      </c>
      <c r="F83" s="27">
        <f t="shared" ref="F83" si="127">F84</f>
        <v>411898.3</v>
      </c>
      <c r="G83" s="28">
        <f t="shared" ref="G83" si="128">G84</f>
        <v>409919.8</v>
      </c>
      <c r="H83" s="8">
        <f t="shared" ref="H83" si="129">H84</f>
        <v>203622.6</v>
      </c>
      <c r="I83" s="27">
        <f t="shared" ref="I83" si="130">I84</f>
        <v>411898.3</v>
      </c>
      <c r="J83" s="28">
        <f t="shared" ref="J83" si="131">J84</f>
        <v>409919.8</v>
      </c>
      <c r="K83" s="8">
        <f t="shared" ref="K83" si="132">K84</f>
        <v>206039.4</v>
      </c>
      <c r="L83" s="27">
        <f t="shared" ref="L83" si="133">L84</f>
        <v>528136.6</v>
      </c>
      <c r="M83" s="28">
        <f t="shared" ref="M83" si="134">M84</f>
        <v>525434.69999999995</v>
      </c>
    </row>
    <row r="84" spans="1:13" s="4" customFormat="1" ht="33.4" customHeight="1" x14ac:dyDescent="0.25">
      <c r="A84" s="17" t="s">
        <v>60</v>
      </c>
      <c r="B84" s="8">
        <v>99265.3</v>
      </c>
      <c r="C84" s="5">
        <v>99255.1</v>
      </c>
      <c r="D84" s="9">
        <v>99229.1</v>
      </c>
      <c r="E84" s="8">
        <v>203622.6</v>
      </c>
      <c r="F84" s="5">
        <v>411898.3</v>
      </c>
      <c r="G84" s="9">
        <v>409919.8</v>
      </c>
      <c r="H84" s="13">
        <v>203622.6</v>
      </c>
      <c r="I84" s="5">
        <v>411898.3</v>
      </c>
      <c r="J84" s="9">
        <v>409919.8</v>
      </c>
      <c r="K84" s="13">
        <v>206039.4</v>
      </c>
      <c r="L84" s="5">
        <v>528136.6</v>
      </c>
      <c r="M84" s="9">
        <v>525434.69999999995</v>
      </c>
    </row>
    <row r="85" spans="1:13" s="4" customFormat="1" ht="66.95" customHeight="1" x14ac:dyDescent="0.25">
      <c r="A85" s="17" t="s">
        <v>80</v>
      </c>
      <c r="B85" s="8">
        <f>SUBTOTAL(9,B86:B88)</f>
        <v>21478296.5</v>
      </c>
      <c r="C85" s="27">
        <f t="shared" ref="C85:D85" si="135">SUBTOTAL(9,C86:C88)</f>
        <v>18441821.400000002</v>
      </c>
      <c r="D85" s="28">
        <f t="shared" si="135"/>
        <v>16449795.1</v>
      </c>
      <c r="E85" s="8">
        <f t="shared" ref="E85" si="136">SUBTOTAL(9,E86:E88)</f>
        <v>23336106.199999999</v>
      </c>
      <c r="F85" s="27">
        <f t="shared" ref="F85" si="137">SUBTOTAL(9,F86:F88)</f>
        <v>18441821.400000002</v>
      </c>
      <c r="G85" s="28">
        <f t="shared" ref="G85" si="138">SUBTOTAL(9,G86:G88)</f>
        <v>16449795.1</v>
      </c>
      <c r="H85" s="8">
        <f t="shared" ref="H85" si="139">SUBTOTAL(9,H86:H88)</f>
        <v>23753795</v>
      </c>
      <c r="I85" s="27">
        <f t="shared" ref="I85:J85" si="140">SUBTOTAL(9,I86:I88)</f>
        <v>18441821.400000002</v>
      </c>
      <c r="J85" s="28">
        <f t="shared" si="140"/>
        <v>16449795.1</v>
      </c>
      <c r="K85" s="8">
        <f t="shared" ref="K85" si="141">SUBTOTAL(9,K86:K88)</f>
        <v>27931104.400000002</v>
      </c>
      <c r="L85" s="27">
        <f t="shared" ref="L85" si="142">SUBTOTAL(9,L86:L88)</f>
        <v>18441821.400000002</v>
      </c>
      <c r="M85" s="28">
        <f t="shared" ref="M85" si="143">SUBTOTAL(9,M86:M88)</f>
        <v>16449795.1</v>
      </c>
    </row>
    <row r="86" spans="1:13" s="4" customFormat="1" ht="48" customHeight="1" x14ac:dyDescent="0.25">
      <c r="A86" s="17" t="s">
        <v>56</v>
      </c>
      <c r="B86" s="8">
        <v>670085.30000000005</v>
      </c>
      <c r="C86" s="5">
        <v>376986.6</v>
      </c>
      <c r="D86" s="9">
        <v>225549</v>
      </c>
      <c r="E86" s="8">
        <v>670085.30000000005</v>
      </c>
      <c r="F86" s="5">
        <v>376986.6</v>
      </c>
      <c r="G86" s="9">
        <v>225549</v>
      </c>
      <c r="H86" s="13">
        <v>670085.30000000005</v>
      </c>
      <c r="I86" s="5">
        <v>376986.6</v>
      </c>
      <c r="J86" s="9">
        <v>225549</v>
      </c>
      <c r="K86" s="13">
        <v>670085.30000000005</v>
      </c>
      <c r="L86" s="5">
        <v>376986.6</v>
      </c>
      <c r="M86" s="9">
        <v>225549</v>
      </c>
    </row>
    <row r="87" spans="1:13" s="4" customFormat="1" ht="19.5" customHeight="1" x14ac:dyDescent="0.25">
      <c r="A87" s="17" t="s">
        <v>61</v>
      </c>
      <c r="B87" s="8"/>
      <c r="C87" s="5"/>
      <c r="D87" s="9"/>
      <c r="E87" s="8"/>
      <c r="F87" s="5"/>
      <c r="G87" s="9"/>
      <c r="H87" s="13"/>
      <c r="I87" s="5"/>
      <c r="J87" s="9"/>
      <c r="K87" s="16">
        <v>40500</v>
      </c>
      <c r="L87" s="5"/>
      <c r="M87" s="9"/>
    </row>
    <row r="88" spans="1:13" s="4" customFormat="1" ht="33.4" customHeight="1" thickBot="1" x14ac:dyDescent="0.3">
      <c r="A88" s="18" t="s">
        <v>57</v>
      </c>
      <c r="B88" s="10">
        <v>20808211.199999999</v>
      </c>
      <c r="C88" s="11">
        <v>18064834.800000001</v>
      </c>
      <c r="D88" s="12">
        <v>16224246.1</v>
      </c>
      <c r="E88" s="10">
        <v>22666020.899999999</v>
      </c>
      <c r="F88" s="11">
        <v>18064834.800000001</v>
      </c>
      <c r="G88" s="12">
        <v>16224246.1</v>
      </c>
      <c r="H88" s="15">
        <v>23083709.699999999</v>
      </c>
      <c r="I88" s="11">
        <v>18064834.800000001</v>
      </c>
      <c r="J88" s="12">
        <v>16224246.1</v>
      </c>
      <c r="K88" s="15">
        <v>27220519.100000001</v>
      </c>
      <c r="L88" s="11">
        <v>18064834.800000001</v>
      </c>
      <c r="M88" s="12">
        <v>16224246.1</v>
      </c>
    </row>
    <row r="89" spans="1:13" ht="15" x14ac:dyDescent="0.25"/>
    <row r="90" spans="1:13" ht="16.5" customHeight="1" x14ac:dyDescent="0.25">
      <c r="A90" s="19" t="s">
        <v>90</v>
      </c>
    </row>
  </sheetData>
  <mergeCells count="14">
    <mergeCell ref="H4:J4"/>
    <mergeCell ref="H5:H6"/>
    <mergeCell ref="I5:J5"/>
    <mergeCell ref="A2:M2"/>
    <mergeCell ref="K4:M4"/>
    <mergeCell ref="K5:K6"/>
    <mergeCell ref="L5:M5"/>
    <mergeCell ref="B4:D4"/>
    <mergeCell ref="E4:G4"/>
    <mergeCell ref="C5:D5"/>
    <mergeCell ref="B5:B6"/>
    <mergeCell ref="A4:A6"/>
    <mergeCell ref="E5:E6"/>
    <mergeCell ref="F5:G5"/>
  </mergeCells>
  <pageMargins left="0.39370078740157483" right="0.39370078740157483" top="0.59055118110236227" bottom="0.59055118110236227" header="0.39370078740157483" footer="0.3937007874015748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2023-05-15T13:23:26Z</cp:lastPrinted>
  <dcterms:created xsi:type="dcterms:W3CDTF">2019-05-29T12:57:53Z</dcterms:created>
  <dcterms:modified xsi:type="dcterms:W3CDTF">2023-05-17T05:44:16Z</dcterms:modified>
</cp:coreProperties>
</file>