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3\ОТКРЫТЫЙ БЮДЖЕТ\1 квартал 2023\"/>
    </mc:Choice>
  </mc:AlternateContent>
  <bookViews>
    <workbookView xWindow="480" yWindow="360" windowWidth="15555" windowHeight="12465"/>
  </bookViews>
  <sheets>
    <sheet name="ГП (2)" sheetId="2" r:id="rId1"/>
  </sheets>
  <definedNames>
    <definedName name="_GoBack" localSheetId="0">'ГП (2)'!#REF!</definedName>
    <definedName name="_xlnm._FilterDatabase" localSheetId="0" hidden="1">'ГП (2)'!$C$10:$C$35</definedName>
    <definedName name="APPT" localSheetId="0">'ГП (2)'!#REF!</definedName>
    <definedName name="FIO" localSheetId="0">'ГП (2)'!#REF!</definedName>
    <definedName name="SIGN" localSheetId="0">'ГП (2)'!#REF!</definedName>
    <definedName name="_xlnm.Print_Titles" localSheetId="0">'ГП (2)'!$4:$6</definedName>
    <definedName name="_xlnm.Print_Area" localSheetId="0">'ГП (2)'!$A$1:$D$42</definedName>
  </definedNames>
  <calcPr calcId="152511"/>
</workbook>
</file>

<file path=xl/calcChain.xml><?xml version="1.0" encoding="utf-8"?>
<calcChain xmlns="http://schemas.openxmlformats.org/spreadsheetml/2006/main">
  <c r="D38" i="2" l="1"/>
  <c r="D11" i="2" l="1"/>
  <c r="D42" i="2" l="1"/>
  <c r="D37" i="2" l="1"/>
  <c r="D39" i="2"/>
  <c r="D40" i="2" l="1"/>
  <c r="C9" i="2" l="1"/>
  <c r="C7" i="2" s="1"/>
  <c r="B9" i="2" l="1"/>
  <c r="B7" i="2" s="1"/>
  <c r="D18" i="2" l="1"/>
  <c r="D19" i="2"/>
  <c r="D20" i="2"/>
  <c r="D31" i="2" l="1"/>
  <c r="D32" i="2"/>
  <c r="D33" i="2"/>
  <c r="D34" i="2"/>
  <c r="D35" i="2"/>
  <c r="D36" i="2"/>
  <c r="D30" i="2" l="1"/>
  <c r="D7" i="2" l="1"/>
  <c r="D29" i="2" l="1"/>
  <c r="D28" i="2"/>
  <c r="D27" i="2"/>
  <c r="D26" i="2"/>
  <c r="D25" i="2"/>
  <c r="D24" i="2"/>
  <c r="D23" i="2"/>
  <c r="D22" i="2"/>
  <c r="D21" i="2"/>
  <c r="D17" i="2"/>
  <c r="D16" i="2"/>
  <c r="D15" i="2"/>
  <c r="D14" i="2"/>
  <c r="D13" i="2"/>
  <c r="D12" i="2"/>
  <c r="D9" i="2"/>
</calcChain>
</file>

<file path=xl/sharedStrings.xml><?xml version="1.0" encoding="utf-8"?>
<sst xmlns="http://schemas.openxmlformats.org/spreadsheetml/2006/main" count="40" uniqueCount="40">
  <si>
    <t xml:space="preserve">Наименование 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</si>
  <si>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</si>
  <si>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</si>
  <si>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</si>
  <si>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</si>
  <si>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</si>
  <si>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</si>
  <si>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</si>
  <si>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</si>
  <si>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</si>
  <si>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</si>
  <si>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</si>
  <si>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</si>
  <si>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</si>
  <si>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</si>
  <si>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</si>
  <si>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</si>
  <si>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</si>
  <si>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</si>
  <si>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</si>
  <si>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</si>
  <si>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</si>
  <si>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</si>
  <si>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</si>
  <si>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</si>
  <si>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</si>
  <si>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</si>
  <si>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</si>
  <si>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</si>
  <si>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</si>
  <si>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</si>
  <si>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</si>
  <si>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</si>
  <si>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</si>
  <si>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</si>
  <si>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Исполнение за первый квартал 2022 года</t>
  </si>
  <si>
    <t>Сведения о расходах бюджета Республики Татарстан 
по государственным программам и непрограммным направлениям деятельности
за первый квартал 2023 года в сравнении с первым кварталом 2022 года</t>
  </si>
  <si>
    <t>Исполнение за первый квартал 2023 года</t>
  </si>
  <si>
    <t>2023/2022,
(%)</t>
  </si>
  <si>
    <t>Государственная программа Республики Татарстан "Цифровой Татарстан"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</si>
</sst>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1" applyFont="1" applyFill="1"/>
    <xf numFmtId="0" fontId="2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 vertical="top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2" fillId="0" borderId="2" xfId="1" applyNumberFormat="1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right"/>
    </xf>
    <xf numFmtId="49" fontId="4" fillId="0" borderId="2" xfId="1" applyNumberFormat="1" applyFont="1" applyFill="1" applyBorder="1" applyAlignment="1">
      <alignment horizontal="left" wrapText="1"/>
    </xf>
    <xf numFmtId="49" fontId="2" fillId="0" borderId="2" xfId="1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justify" vertical="top" wrapText="1"/>
    </xf>
    <xf numFmtId="165" fontId="3" fillId="0" borderId="2" xfId="0" applyNumberFormat="1" applyFont="1" applyFill="1" applyBorder="1" applyAlignment="1">
      <alignment horizontal="right" vertical="center" wrapText="1"/>
    </xf>
    <xf numFmtId="165" fontId="2" fillId="0" borderId="2" xfId="0" applyNumberFormat="1" applyFont="1" applyFill="1" applyBorder="1" applyAlignment="1">
      <alignment horizontal="right" vertical="center" wrapText="1"/>
    </xf>
    <xf numFmtId="49" fontId="7" fillId="0" borderId="2" xfId="1" applyNumberFormat="1" applyFont="1" applyFill="1" applyBorder="1" applyAlignment="1">
      <alignment horizontal="left" wrapText="1"/>
    </xf>
    <xf numFmtId="165" fontId="4" fillId="0" borderId="2" xfId="1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2:D42"/>
  <sheetViews>
    <sheetView showGridLines="0" tabSelected="1" view="pageBreakPreview" zoomScale="80" zoomScaleNormal="70" zoomScaleSheetLayoutView="80" workbookViewId="0">
      <selection activeCell="C17" sqref="C17"/>
    </sheetView>
  </sheetViews>
  <sheetFormatPr defaultColWidth="8.85546875" defaultRowHeight="18.75" x14ac:dyDescent="0.3"/>
  <cols>
    <col min="1" max="1" width="90.28515625" style="1" customWidth="1"/>
    <col min="2" max="2" width="26.85546875" style="1" customWidth="1"/>
    <col min="3" max="3" width="28.42578125" style="1" customWidth="1"/>
    <col min="4" max="4" width="23.5703125" style="1" customWidth="1"/>
    <col min="5" max="16384" width="8.85546875" style="1"/>
  </cols>
  <sheetData>
    <row r="2" spans="1:4" ht="63.75" customHeight="1" x14ac:dyDescent="0.3">
      <c r="A2" s="17" t="s">
        <v>36</v>
      </c>
      <c r="B2" s="17"/>
      <c r="C2" s="17"/>
      <c r="D2" s="17"/>
    </row>
    <row r="3" spans="1:4" x14ac:dyDescent="0.3">
      <c r="B3" s="2"/>
      <c r="D3" s="5" t="s">
        <v>1</v>
      </c>
    </row>
    <row r="4" spans="1:4" ht="42.75" customHeight="1" x14ac:dyDescent="0.3">
      <c r="A4" s="16" t="s">
        <v>0</v>
      </c>
      <c r="B4" s="16" t="s">
        <v>35</v>
      </c>
      <c r="C4" s="16" t="s">
        <v>37</v>
      </c>
      <c r="D4" s="16" t="s">
        <v>38</v>
      </c>
    </row>
    <row r="5" spans="1:4" ht="17.25" customHeight="1" x14ac:dyDescent="0.3">
      <c r="A5" s="16"/>
      <c r="B5" s="16"/>
      <c r="C5" s="16"/>
      <c r="D5" s="16"/>
    </row>
    <row r="6" spans="1:4" ht="1.5" customHeight="1" x14ac:dyDescent="0.3">
      <c r="A6" s="16"/>
      <c r="B6" s="16"/>
      <c r="C6" s="16"/>
      <c r="D6" s="16"/>
    </row>
    <row r="7" spans="1:4" ht="24.75" customHeight="1" x14ac:dyDescent="0.3">
      <c r="A7" s="6" t="s">
        <v>2</v>
      </c>
      <c r="B7" s="12">
        <f>B9+B42</f>
        <v>80053024.200000003</v>
      </c>
      <c r="C7" s="12">
        <f>C9+C42</f>
        <v>63875883.300000004</v>
      </c>
      <c r="D7" s="12">
        <f>C7*100/B7</f>
        <v>79.791967809256107</v>
      </c>
    </row>
    <row r="8" spans="1:4" ht="18.75" customHeight="1" x14ac:dyDescent="0.3">
      <c r="A8" s="13" t="s">
        <v>31</v>
      </c>
      <c r="B8" s="12"/>
      <c r="C8" s="12"/>
      <c r="D8" s="12"/>
    </row>
    <row r="9" spans="1:4" ht="21" customHeight="1" x14ac:dyDescent="0.35">
      <c r="A9" s="8" t="s">
        <v>32</v>
      </c>
      <c r="B9" s="14">
        <f>SUM(B11:B40)</f>
        <v>73246020.100000009</v>
      </c>
      <c r="C9" s="14">
        <f>SUM(C11:C40)</f>
        <v>62349879.100000001</v>
      </c>
      <c r="D9" s="14">
        <f>C9*100/B9</f>
        <v>85.123913920341451</v>
      </c>
    </row>
    <row r="10" spans="1:4" ht="18" customHeight="1" x14ac:dyDescent="0.3">
      <c r="A10" s="9"/>
      <c r="B10" s="7"/>
      <c r="C10" s="7"/>
      <c r="D10" s="7"/>
    </row>
    <row r="11" spans="1:4" s="4" customFormat="1" ht="37.5" x14ac:dyDescent="0.25">
      <c r="A11" s="10" t="s">
        <v>3</v>
      </c>
      <c r="B11" s="11">
        <v>15276273.5</v>
      </c>
      <c r="C11" s="11">
        <v>9761281.8000000007</v>
      </c>
      <c r="D11" s="11">
        <f>C11*100/B11</f>
        <v>63.898317871829157</v>
      </c>
    </row>
    <row r="12" spans="1:4" s="4" customFormat="1" ht="37.5" x14ac:dyDescent="0.25">
      <c r="A12" s="10" t="s">
        <v>4</v>
      </c>
      <c r="B12" s="11">
        <v>22114795.699999999</v>
      </c>
      <c r="C12" s="11">
        <v>12812078.800000001</v>
      </c>
      <c r="D12" s="11">
        <f t="shared" ref="D12:D30" si="0">C12*100/B12</f>
        <v>57.934420800459847</v>
      </c>
    </row>
    <row r="13" spans="1:4" s="4" customFormat="1" ht="37.5" x14ac:dyDescent="0.25">
      <c r="A13" s="10" t="s">
        <v>5</v>
      </c>
      <c r="B13" s="11">
        <v>7739415.7999999998</v>
      </c>
      <c r="C13" s="11">
        <v>9323140.5</v>
      </c>
      <c r="D13" s="11">
        <f t="shared" si="0"/>
        <v>120.46310394642448</v>
      </c>
    </row>
    <row r="14" spans="1:4" s="4" customFormat="1" ht="39" customHeight="1" x14ac:dyDescent="0.25">
      <c r="A14" s="10" t="s">
        <v>6</v>
      </c>
      <c r="B14" s="11">
        <v>214483.4</v>
      </c>
      <c r="C14" s="11">
        <v>1698030.5</v>
      </c>
      <c r="D14" s="11">
        <f t="shared" si="0"/>
        <v>791.68387856589368</v>
      </c>
    </row>
    <row r="15" spans="1:4" s="4" customFormat="1" ht="37.5" x14ac:dyDescent="0.25">
      <c r="A15" s="10" t="s">
        <v>7</v>
      </c>
      <c r="B15" s="11">
        <v>280520.7</v>
      </c>
      <c r="C15" s="11">
        <v>248769.8</v>
      </c>
      <c r="D15" s="11">
        <f t="shared" si="0"/>
        <v>88.681441333919381</v>
      </c>
    </row>
    <row r="16" spans="1:4" s="4" customFormat="1" ht="41.25" customHeight="1" x14ac:dyDescent="0.25">
      <c r="A16" s="10" t="s">
        <v>8</v>
      </c>
      <c r="B16" s="11">
        <v>1105981.8999999999</v>
      </c>
      <c r="C16" s="11">
        <v>108741.1</v>
      </c>
      <c r="D16" s="11">
        <f t="shared" si="0"/>
        <v>9.8320867638068954</v>
      </c>
    </row>
    <row r="17" spans="1:4" s="4" customFormat="1" ht="57" customHeight="1" x14ac:dyDescent="0.25">
      <c r="A17" s="10" t="s">
        <v>9</v>
      </c>
      <c r="B17" s="11">
        <v>278052.5</v>
      </c>
      <c r="C17" s="11">
        <v>389023.1</v>
      </c>
      <c r="D17" s="11">
        <f t="shared" si="0"/>
        <v>139.90994506433137</v>
      </c>
    </row>
    <row r="18" spans="1:4" s="4" customFormat="1" ht="22.5" customHeight="1" x14ac:dyDescent="0.25">
      <c r="A18" s="10" t="s">
        <v>10</v>
      </c>
      <c r="B18" s="11">
        <v>3001030.8</v>
      </c>
      <c r="C18" s="11">
        <v>1537641.9</v>
      </c>
      <c r="D18" s="11">
        <f t="shared" si="0"/>
        <v>51.237124923876159</v>
      </c>
    </row>
    <row r="19" spans="1:4" s="4" customFormat="1" ht="39" customHeight="1" x14ac:dyDescent="0.25">
      <c r="A19" s="10" t="s">
        <v>11</v>
      </c>
      <c r="B19" s="11">
        <v>220392.4</v>
      </c>
      <c r="C19" s="11">
        <v>1366100.5</v>
      </c>
      <c r="D19" s="11">
        <f t="shared" si="0"/>
        <v>619.8491871770533</v>
      </c>
    </row>
    <row r="20" spans="1:4" s="4" customFormat="1" ht="39.75" customHeight="1" x14ac:dyDescent="0.25">
      <c r="A20" s="10" t="s">
        <v>12</v>
      </c>
      <c r="B20" s="11">
        <v>689292.5</v>
      </c>
      <c r="C20" s="11">
        <v>711640.2</v>
      </c>
      <c r="D20" s="11">
        <f t="shared" si="0"/>
        <v>103.24212145061784</v>
      </c>
    </row>
    <row r="21" spans="1:4" s="4" customFormat="1" ht="28.5" customHeight="1" x14ac:dyDescent="0.25">
      <c r="A21" s="10" t="s">
        <v>39</v>
      </c>
      <c r="B21" s="11">
        <v>1040485.4</v>
      </c>
      <c r="C21" s="11">
        <v>557424.1</v>
      </c>
      <c r="D21" s="11">
        <f t="shared" si="0"/>
        <v>53.573466768490938</v>
      </c>
    </row>
    <row r="22" spans="1:4" s="4" customFormat="1" ht="40.5" customHeight="1" x14ac:dyDescent="0.25">
      <c r="A22" s="10" t="s">
        <v>13</v>
      </c>
      <c r="B22" s="11">
        <v>10222815.5</v>
      </c>
      <c r="C22" s="11">
        <v>11596671</v>
      </c>
      <c r="D22" s="11">
        <f t="shared" si="0"/>
        <v>113.43911078117374</v>
      </c>
    </row>
    <row r="23" spans="1:4" s="4" customFormat="1" ht="56.25" x14ac:dyDescent="0.25">
      <c r="A23" s="10" t="s">
        <v>14</v>
      </c>
      <c r="B23" s="11">
        <v>124351.2</v>
      </c>
      <c r="C23" s="11">
        <v>3723603.4</v>
      </c>
      <c r="D23" s="11">
        <f t="shared" si="0"/>
        <v>2994.4249834340162</v>
      </c>
    </row>
    <row r="24" spans="1:4" s="4" customFormat="1" ht="37.5" x14ac:dyDescent="0.25">
      <c r="A24" s="10" t="s">
        <v>15</v>
      </c>
      <c r="B24" s="11">
        <v>273638.90000000002</v>
      </c>
      <c r="C24" s="11">
        <v>230485</v>
      </c>
      <c r="D24" s="11">
        <f t="shared" si="0"/>
        <v>84.229617938092858</v>
      </c>
    </row>
    <row r="25" spans="1:4" s="4" customFormat="1" ht="37.5" x14ac:dyDescent="0.25">
      <c r="A25" s="10" t="s">
        <v>16</v>
      </c>
      <c r="B25" s="11">
        <v>100011.1</v>
      </c>
      <c r="C25" s="11">
        <v>98488.7</v>
      </c>
      <c r="D25" s="11">
        <f t="shared" si="0"/>
        <v>98.477768967644579</v>
      </c>
    </row>
    <row r="26" spans="1:4" s="4" customFormat="1" ht="37.5" x14ac:dyDescent="0.25">
      <c r="A26" s="10" t="s">
        <v>17</v>
      </c>
      <c r="B26" s="11">
        <v>8330128.2000000002</v>
      </c>
      <c r="C26" s="11">
        <v>6871529.2999999998</v>
      </c>
      <c r="D26" s="11">
        <f t="shared" si="0"/>
        <v>82.49007860407238</v>
      </c>
    </row>
    <row r="27" spans="1:4" s="4" customFormat="1" ht="41.25" customHeight="1" x14ac:dyDescent="0.25">
      <c r="A27" s="10" t="s">
        <v>18</v>
      </c>
      <c r="B27" s="11">
        <v>8046.3</v>
      </c>
      <c r="C27" s="11">
        <v>7926</v>
      </c>
      <c r="D27" s="11">
        <f t="shared" si="0"/>
        <v>98.50490287461318</v>
      </c>
    </row>
    <row r="28" spans="1:4" s="4" customFormat="1" ht="41.25" customHeight="1" x14ac:dyDescent="0.25">
      <c r="A28" s="10" t="s">
        <v>19</v>
      </c>
      <c r="B28" s="11">
        <v>1600</v>
      </c>
      <c r="C28" s="11">
        <v>1600</v>
      </c>
      <c r="D28" s="11">
        <f t="shared" si="0"/>
        <v>100</v>
      </c>
    </row>
    <row r="29" spans="1:4" s="4" customFormat="1" ht="37.5" x14ac:dyDescent="0.25">
      <c r="A29" s="10" t="s">
        <v>20</v>
      </c>
      <c r="B29" s="11">
        <v>13596.5</v>
      </c>
      <c r="C29" s="11">
        <v>13321.2</v>
      </c>
      <c r="D29" s="11">
        <f t="shared" si="0"/>
        <v>97.975214209539217</v>
      </c>
    </row>
    <row r="30" spans="1:4" s="4" customFormat="1" ht="56.25" x14ac:dyDescent="0.25">
      <c r="A30" s="10" t="s">
        <v>21</v>
      </c>
      <c r="B30" s="11">
        <v>9340.5</v>
      </c>
      <c r="C30" s="11">
        <v>5651.3</v>
      </c>
      <c r="D30" s="11">
        <f t="shared" si="0"/>
        <v>60.503185054333279</v>
      </c>
    </row>
    <row r="31" spans="1:4" s="4" customFormat="1" x14ac:dyDescent="0.25">
      <c r="A31" s="10" t="s">
        <v>22</v>
      </c>
      <c r="B31" s="11">
        <v>103502.39999999999</v>
      </c>
      <c r="C31" s="11">
        <v>122218.1</v>
      </c>
      <c r="D31" s="11">
        <f t="shared" ref="D31:D42" si="1">C31*100/B31</f>
        <v>118.08238263074094</v>
      </c>
    </row>
    <row r="32" spans="1:4" s="4" customFormat="1" ht="38.25" customHeight="1" x14ac:dyDescent="0.25">
      <c r="A32" s="10" t="s">
        <v>34</v>
      </c>
      <c r="B32" s="11">
        <v>2642.2</v>
      </c>
      <c r="C32" s="11"/>
      <c r="D32" s="11">
        <f t="shared" si="1"/>
        <v>0</v>
      </c>
    </row>
    <row r="33" spans="1:4" s="4" customFormat="1" ht="40.5" customHeight="1" x14ac:dyDescent="0.25">
      <c r="A33" s="10" t="s">
        <v>23</v>
      </c>
      <c r="B33" s="11">
        <v>9159.1</v>
      </c>
      <c r="C33" s="11">
        <v>10899</v>
      </c>
      <c r="D33" s="11">
        <f t="shared" si="1"/>
        <v>118.99640794401196</v>
      </c>
    </row>
    <row r="34" spans="1:4" s="4" customFormat="1" ht="37.5" x14ac:dyDescent="0.25">
      <c r="A34" s="10" t="s">
        <v>24</v>
      </c>
      <c r="B34" s="11">
        <v>1144</v>
      </c>
      <c r="C34" s="11">
        <v>1223.0999999999999</v>
      </c>
      <c r="D34" s="11">
        <f t="shared" si="1"/>
        <v>106.91433566433565</v>
      </c>
    </row>
    <row r="35" spans="1:4" s="4" customFormat="1" ht="37.5" x14ac:dyDescent="0.25">
      <c r="A35" s="10" t="s">
        <v>25</v>
      </c>
      <c r="B35" s="11">
        <v>25000</v>
      </c>
      <c r="C35" s="11">
        <v>25000</v>
      </c>
      <c r="D35" s="11">
        <f t="shared" si="1"/>
        <v>100</v>
      </c>
    </row>
    <row r="36" spans="1:4" s="4" customFormat="1" ht="37.5" x14ac:dyDescent="0.25">
      <c r="A36" s="10" t="s">
        <v>26</v>
      </c>
      <c r="B36" s="11">
        <v>97478.9</v>
      </c>
      <c r="C36" s="11">
        <v>32178.5</v>
      </c>
      <c r="D36" s="11">
        <f t="shared" si="1"/>
        <v>33.010733604913476</v>
      </c>
    </row>
    <row r="37" spans="1:4" s="4" customFormat="1" ht="56.25" x14ac:dyDescent="0.25">
      <c r="A37" s="10" t="s">
        <v>30</v>
      </c>
      <c r="B37" s="11">
        <v>55.1</v>
      </c>
      <c r="C37" s="11">
        <v>374.9</v>
      </c>
      <c r="D37" s="11">
        <f t="shared" si="1"/>
        <v>680.39927404718696</v>
      </c>
    </row>
    <row r="38" spans="1:4" s="3" customFormat="1" ht="37.5" x14ac:dyDescent="0.25">
      <c r="A38" s="10" t="s">
        <v>27</v>
      </c>
      <c r="B38" s="11">
        <v>33000.400000000001</v>
      </c>
      <c r="C38" s="11">
        <v>29883.3</v>
      </c>
      <c r="D38" s="11">
        <f t="shared" si="1"/>
        <v>90.554356916885851</v>
      </c>
    </row>
    <row r="39" spans="1:4" ht="37.5" x14ac:dyDescent="0.3">
      <c r="A39" s="10" t="s">
        <v>28</v>
      </c>
      <c r="B39" s="11">
        <v>1157499.3999999999</v>
      </c>
      <c r="C39" s="11">
        <v>405341.1</v>
      </c>
      <c r="D39" s="11">
        <f t="shared" si="1"/>
        <v>35.018687698671812</v>
      </c>
    </row>
    <row r="40" spans="1:4" ht="37.5" x14ac:dyDescent="0.3">
      <c r="A40" s="10" t="s">
        <v>29</v>
      </c>
      <c r="B40" s="11">
        <v>772285.8</v>
      </c>
      <c r="C40" s="11">
        <v>659612.9</v>
      </c>
      <c r="D40" s="11">
        <f t="shared" si="1"/>
        <v>85.410465918187271</v>
      </c>
    </row>
    <row r="41" spans="1:4" x14ac:dyDescent="0.3">
      <c r="A41" s="10"/>
      <c r="B41" s="11"/>
      <c r="C41" s="11"/>
      <c r="D41" s="11"/>
    </row>
    <row r="42" spans="1:4" ht="24" customHeight="1" x14ac:dyDescent="0.35">
      <c r="A42" s="8" t="s">
        <v>33</v>
      </c>
      <c r="B42" s="14">
        <v>6807004.0999999996</v>
      </c>
      <c r="C42" s="14">
        <v>1526004.2</v>
      </c>
      <c r="D42" s="15">
        <f t="shared" si="1"/>
        <v>22.41814721398508</v>
      </c>
    </row>
  </sheetData>
  <autoFilter ref="C10:C35"/>
  <mergeCells count="5">
    <mergeCell ref="A4:A6"/>
    <mergeCell ref="B4:B6"/>
    <mergeCell ref="C4:C6"/>
    <mergeCell ref="D4:D6"/>
    <mergeCell ref="A2:D2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6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(2)</vt:lpstr>
      <vt:lpstr>'ГП (2)'!Заголовки_для_печати</vt:lpstr>
      <vt:lpstr>'ГП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2021-06-16T13:48:29Z</cp:lastPrinted>
  <dcterms:created xsi:type="dcterms:W3CDTF">2016-07-20T06:48:49Z</dcterms:created>
  <dcterms:modified xsi:type="dcterms:W3CDTF">2023-05-23T08:53:31Z</dcterms:modified>
</cp:coreProperties>
</file>