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3\Открытый бюджет\2023\"/>
    </mc:Choice>
  </mc:AlternateContent>
  <xr:revisionPtr revIDLastSave="0" documentId="13_ncr:1_{6D4A6385-7AD6-4FF5-BE43-31230B773241}" xr6:coauthVersionLast="36" xr6:coauthVersionMax="36" xr10:uidLastSave="{00000000-0000-0000-0000-000000000000}"/>
  <bookViews>
    <workbookView xWindow="0" yWindow="0" windowWidth="28800" windowHeight="11025" xr2:uid="{8FC92DAD-8596-487A-80CF-EBD4EEFBDD39}"/>
  </bookViews>
  <sheets>
    <sheet name="РТ с прошлым годом " sheetId="1" r:id="rId1"/>
  </sheets>
  <definedNames>
    <definedName name="_xlnm.Print_Area" localSheetId="0">'РТ с прошлым годом '!$A$1:$D$28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6" i="1"/>
  <c r="D24" i="1"/>
  <c r="D22" i="1"/>
  <c r="D21" i="1"/>
  <c r="D20" i="1"/>
  <c r="C18" i="1"/>
  <c r="B18" i="1"/>
  <c r="D17" i="1"/>
  <c r="D16" i="1"/>
  <c r="D15" i="1"/>
  <c r="D14" i="1"/>
  <c r="D13" i="1"/>
  <c r="D12" i="1"/>
  <c r="D11" i="1"/>
  <c r="D10" i="1"/>
  <c r="D9" i="1"/>
  <c r="D8" i="1"/>
  <c r="C7" i="1"/>
  <c r="B7" i="1"/>
  <c r="D18" i="1" l="1"/>
  <c r="B6" i="1"/>
  <c r="C6" i="1"/>
  <c r="D7" i="1"/>
  <c r="D6" i="1" l="1"/>
</calcChain>
</file>

<file path=xl/sharedStrings.xml><?xml version="1.0" encoding="utf-8"?>
<sst xmlns="http://schemas.openxmlformats.org/spreadsheetml/2006/main" count="29" uniqueCount="29">
  <si>
    <t>Сведения о поступлении доходов в бюджет Республики Татарстан по видам  доходов за 1 квартал 2023 года в сравнении с 1 кварталом 2022 года</t>
  </si>
  <si>
    <t>тыс.рублей</t>
  </si>
  <si>
    <t>Наименование</t>
  </si>
  <si>
    <t>1 квартал 2022 года</t>
  </si>
  <si>
    <t>1 квартал 2023 года</t>
  </si>
  <si>
    <t>Темп роста доходов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</si>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</sst>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6" fillId="0" borderId="1" xfId="0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1" xfId="0" applyFont="1" applyBorder="1" applyAlignment="1">
      <alignment wrapText="1"/>
    </xf>
    <xf numFmtId="164" fontId="8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F2511-6673-4170-9EFC-BE988813094B}">
  <sheetPr>
    <pageSetUpPr fitToPage="1"/>
  </sheetPr>
  <dimension ref="A2:D28"/>
  <sheetViews>
    <sheetView tabSelected="1" view="pageBreakPreview" topLeftCell="A13" zoomScale="90" zoomScaleNormal="100" zoomScaleSheetLayoutView="90" workbookViewId="0">
      <selection activeCell="A24" sqref="A24"/>
    </sheetView>
  </sheetViews>
  <sheetFormatPr defaultRowHeight="15.75" x14ac:dyDescent="0.25"/>
  <cols>
    <col min="1" max="1" width="59.85546875" style="1" customWidth="1"/>
    <col min="2" max="2" width="33.7109375" style="2" customWidth="1"/>
    <col min="3" max="3" width="31.5703125" style="2" customWidth="1"/>
    <col min="4" max="4" width="25.7109375" style="2" customWidth="1"/>
    <col min="5" max="16384" width="9.140625" style="1"/>
  </cols>
  <sheetData>
    <row r="2" spans="1:4" ht="45" customHeight="1" x14ac:dyDescent="0.25">
      <c r="A2" s="24" t="s">
        <v>0</v>
      </c>
      <c r="B2" s="24"/>
      <c r="C2" s="24"/>
      <c r="D2" s="24"/>
    </row>
    <row r="4" spans="1:4" x14ac:dyDescent="0.25">
      <c r="D4" s="2" t="s">
        <v>1</v>
      </c>
    </row>
    <row r="5" spans="1:4" ht="47.25" x14ac:dyDescent="0.25">
      <c r="A5" s="3" t="s">
        <v>2</v>
      </c>
      <c r="B5" s="4" t="s">
        <v>3</v>
      </c>
      <c r="C5" s="5" t="s">
        <v>4</v>
      </c>
      <c r="D5" s="6" t="s">
        <v>5</v>
      </c>
    </row>
    <row r="6" spans="1:4" s="10" customFormat="1" ht="25.5" customHeight="1" x14ac:dyDescent="0.3">
      <c r="A6" s="7" t="s">
        <v>6</v>
      </c>
      <c r="B6" s="8">
        <f>B7+B18</f>
        <v>80350845.200000003</v>
      </c>
      <c r="C6" s="8">
        <f>C7+C18</f>
        <v>99094559.299999997</v>
      </c>
      <c r="D6" s="9">
        <f>C6/B6*100</f>
        <v>123.32733906326104</v>
      </c>
    </row>
    <row r="7" spans="1:4" s="10" customFormat="1" ht="25.5" customHeight="1" x14ac:dyDescent="0.3">
      <c r="A7" s="7" t="s">
        <v>7</v>
      </c>
      <c r="B7" s="8">
        <f>B8+B9+B10+B11+B12+B13+B14+B15+B16+B17</f>
        <v>72248016.200000003</v>
      </c>
      <c r="C7" s="8">
        <f>C8+C9+C10+C11+C12+C13+C14+C15+C16+C17</f>
        <v>82662874.899999991</v>
      </c>
      <c r="D7" s="9">
        <f t="shared" ref="D7:D27" si="0">C7/B7*100</f>
        <v>114.41542515322378</v>
      </c>
    </row>
    <row r="8" spans="1:4" ht="25.5" customHeight="1" x14ac:dyDescent="0.3">
      <c r="A8" s="11" t="s">
        <v>8</v>
      </c>
      <c r="B8" s="12">
        <v>34501688.399999999</v>
      </c>
      <c r="C8" s="13">
        <v>40290885.100000001</v>
      </c>
      <c r="D8" s="14">
        <f t="shared" si="0"/>
        <v>116.7794591177167</v>
      </c>
    </row>
    <row r="9" spans="1:4" ht="25.5" customHeight="1" x14ac:dyDescent="0.3">
      <c r="A9" s="11" t="s">
        <v>9</v>
      </c>
      <c r="B9" s="12">
        <v>16664690</v>
      </c>
      <c r="C9" s="13">
        <v>13662202.4</v>
      </c>
      <c r="D9" s="14">
        <f t="shared" si="0"/>
        <v>81.982937576396566</v>
      </c>
    </row>
    <row r="10" spans="1:4" ht="69" customHeight="1" x14ac:dyDescent="0.3">
      <c r="A10" s="15" t="s">
        <v>10</v>
      </c>
      <c r="B10" s="16">
        <v>8920537.3000000007</v>
      </c>
      <c r="C10" s="13">
        <v>9408909</v>
      </c>
      <c r="D10" s="17">
        <f t="shared" si="0"/>
        <v>105.47468928805441</v>
      </c>
    </row>
    <row r="11" spans="1:4" ht="25.5" customHeight="1" x14ac:dyDescent="0.3">
      <c r="A11" s="15" t="s">
        <v>11</v>
      </c>
      <c r="B11" s="13">
        <v>2632313.7999999998</v>
      </c>
      <c r="C11" s="13">
        <v>2329772.1</v>
      </c>
      <c r="D11" s="17">
        <f t="shared" si="0"/>
        <v>88.506624856048717</v>
      </c>
    </row>
    <row r="12" spans="1:4" ht="25.5" customHeight="1" x14ac:dyDescent="0.3">
      <c r="A12" s="15" t="s">
        <v>12</v>
      </c>
      <c r="B12" s="16">
        <v>7385722</v>
      </c>
      <c r="C12" s="13">
        <v>11702149</v>
      </c>
      <c r="D12" s="17">
        <f t="shared" si="0"/>
        <v>158.44285771925885</v>
      </c>
    </row>
    <row r="13" spans="1:4" ht="25.5" customHeight="1" x14ac:dyDescent="0.3">
      <c r="A13" s="15" t="s">
        <v>13</v>
      </c>
      <c r="B13" s="16">
        <v>706905.4</v>
      </c>
      <c r="C13" s="13">
        <v>668203.5</v>
      </c>
      <c r="D13" s="17">
        <f t="shared" si="0"/>
        <v>94.525165602073486</v>
      </c>
    </row>
    <row r="14" spans="1:4" ht="25.5" customHeight="1" x14ac:dyDescent="0.3">
      <c r="A14" s="15" t="s">
        <v>14</v>
      </c>
      <c r="B14" s="16">
        <v>1379</v>
      </c>
      <c r="C14" s="13">
        <v>1503.7</v>
      </c>
      <c r="D14" s="17">
        <f t="shared" si="0"/>
        <v>109.04278462654098</v>
      </c>
    </row>
    <row r="15" spans="1:4" ht="46.5" customHeight="1" x14ac:dyDescent="0.3">
      <c r="A15" s="15" t="s">
        <v>15</v>
      </c>
      <c r="B15" s="13">
        <v>2104.9</v>
      </c>
      <c r="C15" s="13">
        <v>2167.3000000000002</v>
      </c>
      <c r="D15" s="17">
        <f t="shared" si="0"/>
        <v>102.96451137821275</v>
      </c>
    </row>
    <row r="16" spans="1:4" s="2" customFormat="1" ht="25.5" customHeight="1" x14ac:dyDescent="0.3">
      <c r="A16" s="18" t="s">
        <v>16</v>
      </c>
      <c r="B16" s="19">
        <v>201220.1</v>
      </c>
      <c r="C16" s="13">
        <v>173687.7</v>
      </c>
      <c r="D16" s="17">
        <f t="shared" si="0"/>
        <v>86.317271485303905</v>
      </c>
    </row>
    <row r="17" spans="1:4" s="2" customFormat="1" ht="25.5" customHeight="1" x14ac:dyDescent="0.3">
      <c r="A17" s="18" t="s">
        <v>17</v>
      </c>
      <c r="B17" s="12">
        <v>1231455.3</v>
      </c>
      <c r="C17" s="13">
        <v>4423395.0999999996</v>
      </c>
      <c r="D17" s="14">
        <f t="shared" si="0"/>
        <v>359.20062222315335</v>
      </c>
    </row>
    <row r="18" spans="1:4" ht="18.75" x14ac:dyDescent="0.25">
      <c r="A18" s="20" t="s">
        <v>18</v>
      </c>
      <c r="B18" s="21">
        <f>SUM(B19:B28)</f>
        <v>8102829</v>
      </c>
      <c r="C18" s="21">
        <f>SUM(C20:C28)</f>
        <v>16431684.400000002</v>
      </c>
      <c r="D18" s="9">
        <f>C18/B18*100</f>
        <v>202.7894751326975</v>
      </c>
    </row>
    <row r="19" spans="1:4" ht="31.5" x14ac:dyDescent="0.25">
      <c r="A19" s="22" t="s">
        <v>19</v>
      </c>
      <c r="B19" s="13"/>
      <c r="C19" s="13"/>
      <c r="D19" s="14"/>
    </row>
    <row r="20" spans="1:4" ht="45.75" customHeight="1" x14ac:dyDescent="0.25">
      <c r="A20" s="23" t="s">
        <v>20</v>
      </c>
      <c r="B20" s="13">
        <v>1583563.4</v>
      </c>
      <c r="C20" s="13">
        <v>10219235.300000001</v>
      </c>
      <c r="D20" s="14">
        <f t="shared" si="0"/>
        <v>645.33161728794698</v>
      </c>
    </row>
    <row r="21" spans="1:4" ht="43.5" customHeight="1" x14ac:dyDescent="0.25">
      <c r="A21" s="23" t="s">
        <v>21</v>
      </c>
      <c r="B21" s="13">
        <v>2793213.2</v>
      </c>
      <c r="C21" s="13">
        <v>2251991.2999999998</v>
      </c>
      <c r="D21" s="14">
        <f t="shared" si="0"/>
        <v>80.623680999359436</v>
      </c>
    </row>
    <row r="22" spans="1:4" ht="27.75" customHeight="1" x14ac:dyDescent="0.25">
      <c r="A22" s="23" t="s">
        <v>22</v>
      </c>
      <c r="B22" s="13">
        <v>2479935.5</v>
      </c>
      <c r="C22" s="13">
        <v>2797344.8</v>
      </c>
      <c r="D22" s="14">
        <f t="shared" si="0"/>
        <v>112.79909497646207</v>
      </c>
    </row>
    <row r="23" spans="1:4" ht="39.75" customHeight="1" x14ac:dyDescent="0.25">
      <c r="A23" s="23" t="s">
        <v>23</v>
      </c>
      <c r="B23" s="13"/>
      <c r="C23" s="13"/>
      <c r="D23" s="14"/>
    </row>
    <row r="24" spans="1:4" ht="42" customHeight="1" x14ac:dyDescent="0.25">
      <c r="A24" s="23" t="s">
        <v>24</v>
      </c>
      <c r="B24" s="13">
        <v>347877.4</v>
      </c>
      <c r="C24" s="13">
        <v>405487</v>
      </c>
      <c r="D24" s="14">
        <f t="shared" si="0"/>
        <v>116.56031693924353</v>
      </c>
    </row>
    <row r="25" spans="1:4" ht="36.75" customHeight="1" x14ac:dyDescent="0.25">
      <c r="A25" s="23" t="s">
        <v>25</v>
      </c>
      <c r="B25" s="13"/>
      <c r="C25" s="13">
        <v>285.5</v>
      </c>
      <c r="D25" s="14"/>
    </row>
    <row r="26" spans="1:4" ht="27.75" customHeight="1" x14ac:dyDescent="0.25">
      <c r="A26" s="23" t="s">
        <v>26</v>
      </c>
      <c r="B26" s="13">
        <v>200394.5</v>
      </c>
      <c r="C26" s="13">
        <v>853544.3</v>
      </c>
      <c r="D26" s="14">
        <f t="shared" si="0"/>
        <v>425.93199913171276</v>
      </c>
    </row>
    <row r="27" spans="1:4" ht="93.75" x14ac:dyDescent="0.25">
      <c r="A27" s="23" t="s">
        <v>27</v>
      </c>
      <c r="B27" s="13">
        <v>864602.6</v>
      </c>
      <c r="C27" s="13">
        <v>-96203.8</v>
      </c>
      <c r="D27" s="14">
        <f t="shared" si="0"/>
        <v>-11.126938549571792</v>
      </c>
    </row>
    <row r="28" spans="1:4" ht="56.25" x14ac:dyDescent="0.25">
      <c r="A28" s="23" t="s">
        <v>28</v>
      </c>
      <c r="B28" s="13">
        <v>-166757.6</v>
      </c>
      <c r="C28" s="13"/>
      <c r="D28" s="14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7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2023-06-29T06:52:52Z</dcterms:created>
  <dcterms:modified xsi:type="dcterms:W3CDTF">2023-06-29T06:56:40Z</dcterms:modified>
</cp:coreProperties>
</file>