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conom\ГОДЫ\2023\Открытый бюджет\2023\2 квартал\"/>
    </mc:Choice>
  </mc:AlternateContent>
  <xr:revisionPtr revIDLastSave="0" documentId="13_ncr:1_{595C9A66-3474-46A7-A15F-0CEE0D762682}" xr6:coauthVersionLast="36" xr6:coauthVersionMax="36" xr10:uidLastSave="{00000000-0000-0000-0000-000000000000}"/>
  <bookViews>
    <workbookView xWindow="0" yWindow="0" windowWidth="28800" windowHeight="11025" xr2:uid="{D31C72F4-EE75-4203-8015-E9A65A5A83F4}"/>
  </bookViews>
  <sheets>
    <sheet name="РТ " sheetId="1" r:id="rId1"/>
  </sheets>
  <definedNames>
    <definedName name="_xlnm.Print_Area" localSheetId="0">'РТ '!$A$1:$D$28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22" i="1"/>
  <c r="D20" i="1"/>
  <c r="C20" i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B6" i="1" l="1"/>
  <c r="D7" i="1"/>
  <c r="C6" i="1"/>
  <c r="D6" i="1" l="1"/>
</calcChain>
</file>

<file path=xl/sharedStrings.xml><?xml version="1.0" encoding="utf-8"?>
<sst xmlns="http://schemas.openxmlformats.org/spreadsheetml/2006/main" count="29" uniqueCount="29">
  <si>
    <t>Сведения об исполнении бюджета Республики Татарстан по доходам в разрезе видов доходов в сравнении с запланированными  значениями за 1-е полугодие 2023 года</t>
  </si>
  <si>
    <t>тыс. руб.</t>
  </si>
  <si>
    <t>Наименование</t>
  </si>
  <si>
    <t>Запланированные объемы доходов бюджета Республики Татарстан на 2023 год</t>
  </si>
  <si>
    <t>1-е полугодие 2023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</si>
  <si>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</si>
  <si>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</si>
  <si>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</si>
  <si>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</si>
  <si>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</si>
  <si>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</si>
  <si>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</si>
  <si>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</si>
  <si>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</si>
  <si>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</si>
  <si>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</si>
  <si>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</si>
  <si>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</si>
  <si>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 xml:space="preserve">Иные налоговые доходы </t>
  </si>
  <si>
    <t>Неналоговые доходы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</si>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</sst>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#,##0.0"/>
    <numFmt numFmtId="166" formatCode="_-* #,##0.0_р_._-;\-* #,##0.0_р_._-;_-* &quot;-&quot;??_р_._-;_-@_-"/>
    <numFmt numFmtId="167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4" fillId="0" borderId="0" xfId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7" fillId="0" borderId="1" xfId="0" applyNumberFormat="1" applyFont="1" applyFill="1" applyBorder="1" applyAlignment="1">
      <alignment vertical="center"/>
    </xf>
    <xf numFmtId="166" fontId="6" fillId="0" borderId="1" xfId="1" applyNumberFormat="1" applyFont="1" applyFill="1" applyBorder="1" applyAlignment="1">
      <alignment vertic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165" fontId="10" fillId="0" borderId="1" xfId="0" applyNumberFormat="1" applyFont="1" applyFill="1" applyBorder="1" applyAlignment="1">
      <alignment vertical="center"/>
    </xf>
    <xf numFmtId="166" fontId="9" fillId="0" borderId="1" xfId="1" applyNumberFormat="1" applyFont="1" applyFill="1" applyBorder="1" applyAlignment="1">
      <alignment vertical="center"/>
    </xf>
    <xf numFmtId="167" fontId="3" fillId="0" borderId="0" xfId="0" applyNumberFormat="1" applyFont="1"/>
    <xf numFmtId="0" fontId="10" fillId="0" borderId="1" xfId="0" applyFont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3" fillId="0" borderId="0" xfId="0" applyFont="1" applyFill="1"/>
    <xf numFmtId="0" fontId="7" fillId="0" borderId="1" xfId="0" applyFont="1" applyBorder="1" applyAlignment="1">
      <alignment vertical="center" wrapText="1"/>
    </xf>
    <xf numFmtId="165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DD695-C0A9-4178-B719-834FFFB3022D}">
  <sheetPr>
    <pageSetUpPr fitToPage="1"/>
  </sheetPr>
  <dimension ref="A2:G28"/>
  <sheetViews>
    <sheetView tabSelected="1" view="pageBreakPreview" topLeftCell="A16" zoomScale="90" zoomScaleNormal="100" zoomScaleSheetLayoutView="90" workbookViewId="0">
      <selection activeCell="F9" sqref="F9:H14"/>
    </sheetView>
  </sheetViews>
  <sheetFormatPr defaultRowHeight="15.75" x14ac:dyDescent="0.25"/>
  <cols>
    <col min="1" max="1" width="59.140625" style="2" customWidth="1"/>
    <col min="2" max="2" width="31.28515625" style="25" customWidth="1"/>
    <col min="3" max="3" width="24" style="25" customWidth="1"/>
    <col min="4" max="4" width="25.7109375" style="20" customWidth="1"/>
    <col min="5" max="16384" width="9.140625" style="2"/>
  </cols>
  <sheetData>
    <row r="2" spans="1:7" ht="45" customHeight="1" x14ac:dyDescent="0.25">
      <c r="A2" s="1" t="s">
        <v>0</v>
      </c>
      <c r="B2" s="1"/>
      <c r="C2" s="1"/>
      <c r="D2" s="1"/>
    </row>
    <row r="4" spans="1:7" x14ac:dyDescent="0.25">
      <c r="B4" s="3"/>
      <c r="C4" s="4"/>
      <c r="D4" s="5" t="s">
        <v>1</v>
      </c>
    </row>
    <row r="5" spans="1:7" ht="47.25" x14ac:dyDescent="0.25">
      <c r="A5" s="6" t="s">
        <v>2</v>
      </c>
      <c r="B5" s="7" t="s">
        <v>3</v>
      </c>
      <c r="C5" s="8" t="s">
        <v>4</v>
      </c>
      <c r="D5" s="9" t="s">
        <v>5</v>
      </c>
    </row>
    <row r="6" spans="1:7" ht="27" customHeight="1" x14ac:dyDescent="0.3">
      <c r="A6" s="10" t="s">
        <v>6</v>
      </c>
      <c r="B6" s="11">
        <f>B7+B20</f>
        <v>370459942.80000013</v>
      </c>
      <c r="C6" s="11">
        <f>C7+C20</f>
        <v>221349146.49999997</v>
      </c>
      <c r="D6" s="12">
        <f t="shared" ref="D6:D18" si="0">C6/B6*100</f>
        <v>59.749819326485053</v>
      </c>
    </row>
    <row r="7" spans="1:7" s="13" customFormat="1" ht="27" customHeight="1" x14ac:dyDescent="0.3">
      <c r="A7" s="10" t="s">
        <v>7</v>
      </c>
      <c r="B7" s="11">
        <f>B8+B9+B10+B11+B14+B15+B16+B17+B18+B19+B12+B13</f>
        <v>303380608.70000011</v>
      </c>
      <c r="C7" s="11">
        <f>C8+C9+C10+C11+C14+C15+C16+C17+C18+C19+C12+C13</f>
        <v>181363526.59999996</v>
      </c>
      <c r="D7" s="12">
        <f t="shared" si="0"/>
        <v>59.780856587094021</v>
      </c>
    </row>
    <row r="8" spans="1:7" ht="27" customHeight="1" x14ac:dyDescent="0.3">
      <c r="A8" s="14" t="s">
        <v>8</v>
      </c>
      <c r="B8" s="15">
        <v>118110000</v>
      </c>
      <c r="C8" s="15">
        <v>88065681.400000006</v>
      </c>
      <c r="D8" s="16">
        <f t="shared" si="0"/>
        <v>74.562426043518755</v>
      </c>
    </row>
    <row r="9" spans="1:7" ht="27" customHeight="1" x14ac:dyDescent="0.3">
      <c r="A9" s="14" t="s">
        <v>9</v>
      </c>
      <c r="B9" s="15">
        <v>81905265.799999997</v>
      </c>
      <c r="C9" s="15">
        <v>36450743.899999999</v>
      </c>
      <c r="D9" s="16">
        <f t="shared" si="0"/>
        <v>44.503541431642603</v>
      </c>
    </row>
    <row r="10" spans="1:7" ht="58.5" customHeight="1" x14ac:dyDescent="0.3">
      <c r="A10" s="14" t="s">
        <v>10</v>
      </c>
      <c r="B10" s="15">
        <v>36564200</v>
      </c>
      <c r="C10" s="15">
        <v>19019084</v>
      </c>
      <c r="D10" s="16">
        <f t="shared" si="0"/>
        <v>52.015589018766995</v>
      </c>
    </row>
    <row r="11" spans="1:7" ht="47.25" customHeight="1" x14ac:dyDescent="0.3">
      <c r="A11" s="18" t="s">
        <v>11</v>
      </c>
      <c r="B11" s="15">
        <v>14897996.4</v>
      </c>
      <c r="C11" s="15">
        <v>7802218.7000000002</v>
      </c>
      <c r="D11" s="16">
        <f t="shared" si="0"/>
        <v>52.37092620051915</v>
      </c>
      <c r="F11" s="17"/>
      <c r="G11" s="17"/>
    </row>
    <row r="12" spans="1:7" ht="27" customHeight="1" x14ac:dyDescent="0.3">
      <c r="A12" s="18" t="s">
        <v>12</v>
      </c>
      <c r="B12" s="15">
        <v>820207.8</v>
      </c>
      <c r="C12" s="15">
        <v>604627.4</v>
      </c>
      <c r="D12" s="16">
        <f t="shared" si="0"/>
        <v>73.716367974067055</v>
      </c>
      <c r="F12" s="17"/>
      <c r="G12" s="17"/>
    </row>
    <row r="13" spans="1:7" ht="75" x14ac:dyDescent="0.3">
      <c r="A13" s="18" t="s">
        <v>13</v>
      </c>
      <c r="B13" s="15">
        <v>794</v>
      </c>
      <c r="C13" s="15">
        <v>24846.2</v>
      </c>
      <c r="D13" s="16">
        <f t="shared" si="0"/>
        <v>3129.244332493703</v>
      </c>
      <c r="F13" s="17"/>
      <c r="G13" s="17"/>
    </row>
    <row r="14" spans="1:7" ht="27" customHeight="1" x14ac:dyDescent="0.3">
      <c r="A14" s="18" t="s">
        <v>14</v>
      </c>
      <c r="B14" s="15">
        <v>35736487</v>
      </c>
      <c r="C14" s="15">
        <v>20601284.300000001</v>
      </c>
      <c r="D14" s="16">
        <f t="shared" si="0"/>
        <v>57.647760116991918</v>
      </c>
    </row>
    <row r="15" spans="1:7" ht="27" customHeight="1" x14ac:dyDescent="0.3">
      <c r="A15" s="18" t="s">
        <v>15</v>
      </c>
      <c r="B15" s="15">
        <v>6624800</v>
      </c>
      <c r="C15" s="15">
        <v>1328100.2</v>
      </c>
      <c r="D15" s="16">
        <f t="shared" si="0"/>
        <v>20.047400676246831</v>
      </c>
    </row>
    <row r="16" spans="1:7" ht="27" customHeight="1" x14ac:dyDescent="0.3">
      <c r="A16" s="18" t="s">
        <v>16</v>
      </c>
      <c r="B16" s="15">
        <v>5336</v>
      </c>
      <c r="C16" s="15">
        <v>3054.2</v>
      </c>
      <c r="D16" s="16">
        <f t="shared" si="0"/>
        <v>57.237631184407789</v>
      </c>
    </row>
    <row r="17" spans="1:4" ht="36.75" customHeight="1" x14ac:dyDescent="0.3">
      <c r="A17" s="18" t="s">
        <v>17</v>
      </c>
      <c r="B17" s="15">
        <v>8970</v>
      </c>
      <c r="C17" s="15">
        <v>6698</v>
      </c>
      <c r="D17" s="16">
        <f t="shared" si="0"/>
        <v>74.671125975473814</v>
      </c>
    </row>
    <row r="18" spans="1:4" s="20" customFormat="1" ht="27" customHeight="1" x14ac:dyDescent="0.3">
      <c r="A18" s="19" t="s">
        <v>18</v>
      </c>
      <c r="B18" s="15">
        <v>633545.6</v>
      </c>
      <c r="C18" s="15">
        <v>410322.7</v>
      </c>
      <c r="D18" s="16">
        <f t="shared" si="0"/>
        <v>64.766087871180872</v>
      </c>
    </row>
    <row r="19" spans="1:4" s="20" customFormat="1" ht="27" customHeight="1" x14ac:dyDescent="0.3">
      <c r="A19" s="19" t="s">
        <v>19</v>
      </c>
      <c r="B19" s="15">
        <v>8073006.0999999996</v>
      </c>
      <c r="C19" s="15">
        <v>7046865.5999999996</v>
      </c>
      <c r="D19" s="16">
        <f>C19/B19*100</f>
        <v>87.289239134849666</v>
      </c>
    </row>
    <row r="20" spans="1:4" ht="27" customHeight="1" x14ac:dyDescent="0.25">
      <c r="A20" s="21" t="s">
        <v>20</v>
      </c>
      <c r="B20" s="22">
        <f>SUM(B21:B28)</f>
        <v>67079334.100000009</v>
      </c>
      <c r="C20" s="22">
        <f>SUM(C21:C28)</f>
        <v>39985619.899999999</v>
      </c>
      <c r="D20" s="12">
        <f>C20/B20*100</f>
        <v>59.609446689483448</v>
      </c>
    </row>
    <row r="21" spans="1:4" ht="39" customHeight="1" x14ac:dyDescent="0.25">
      <c r="A21" s="23" t="s">
        <v>21</v>
      </c>
      <c r="B21" s="15"/>
      <c r="C21" s="15">
        <v>214270</v>
      </c>
      <c r="D21" s="16"/>
    </row>
    <row r="22" spans="1:4" ht="49.5" customHeight="1" x14ac:dyDescent="0.25">
      <c r="A22" s="23" t="s">
        <v>22</v>
      </c>
      <c r="B22" s="15">
        <v>36230432</v>
      </c>
      <c r="C22" s="15">
        <v>22198831.300000001</v>
      </c>
      <c r="D22" s="16">
        <f>C22/B22*100</f>
        <v>61.271229942828178</v>
      </c>
    </row>
    <row r="23" spans="1:4" ht="39" customHeight="1" x14ac:dyDescent="0.25">
      <c r="A23" s="24" t="s">
        <v>23</v>
      </c>
      <c r="B23" s="15">
        <v>7601183.7999999998</v>
      </c>
      <c r="C23" s="15">
        <v>4025511.8</v>
      </c>
      <c r="D23" s="16">
        <f>C23/B23*100</f>
        <v>52.959011463451255</v>
      </c>
    </row>
    <row r="24" spans="1:4" ht="39" customHeight="1" x14ac:dyDescent="0.25">
      <c r="A24" s="24" t="s">
        <v>24</v>
      </c>
      <c r="B24" s="15">
        <v>21608416.399999999</v>
      </c>
      <c r="C24" s="15">
        <v>12031069.9</v>
      </c>
      <c r="D24" s="16">
        <f t="shared" ref="D24:D28" si="1">C24/B24*100</f>
        <v>55.677702971329268</v>
      </c>
    </row>
    <row r="25" spans="1:4" ht="39" customHeight="1" x14ac:dyDescent="0.25">
      <c r="A25" s="24" t="s">
        <v>25</v>
      </c>
      <c r="B25" s="15">
        <v>828037.7</v>
      </c>
      <c r="C25" s="15">
        <v>704408.3</v>
      </c>
      <c r="D25" s="16">
        <f t="shared" si="1"/>
        <v>85.069592845833</v>
      </c>
    </row>
    <row r="26" spans="1:4" ht="39" customHeight="1" x14ac:dyDescent="0.25">
      <c r="A26" s="24" t="s">
        <v>26</v>
      </c>
      <c r="B26" s="15">
        <v>706.2</v>
      </c>
      <c r="C26" s="15">
        <v>737.2</v>
      </c>
      <c r="D26" s="16">
        <f t="shared" si="1"/>
        <v>104.38969130557916</v>
      </c>
    </row>
    <row r="27" spans="1:4" ht="99" customHeight="1" x14ac:dyDescent="0.25">
      <c r="A27" s="24" t="s">
        <v>27</v>
      </c>
      <c r="B27" s="15">
        <v>950343.8</v>
      </c>
      <c r="C27" s="15">
        <v>952395.6</v>
      </c>
      <c r="D27" s="16">
        <f t="shared" si="1"/>
        <v>100.21590081400014</v>
      </c>
    </row>
    <row r="28" spans="1:4" ht="52.5" customHeight="1" x14ac:dyDescent="0.3">
      <c r="A28" s="14" t="s">
        <v>28</v>
      </c>
      <c r="B28" s="15">
        <v>-139785.79999999999</v>
      </c>
      <c r="C28" s="15">
        <v>-141604.20000000001</v>
      </c>
      <c r="D28" s="16">
        <f t="shared" si="1"/>
        <v>101.30084743943951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6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2023-08-25T11:11:16Z</dcterms:created>
  <dcterms:modified xsi:type="dcterms:W3CDTF">2023-08-25T11:12:14Z</dcterms:modified>
</cp:coreProperties>
</file>