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conom\ГОДЫ\2023\Открытый бюджет\2023\2 квартал\"/>
    </mc:Choice>
  </mc:AlternateContent>
  <xr:revisionPtr revIDLastSave="0" documentId="13_ncr:1_{0E14409C-988F-48C8-94CB-D2B6A92D41C2}" xr6:coauthVersionLast="36" xr6:coauthVersionMax="36" xr10:uidLastSave="{00000000-0000-0000-0000-000000000000}"/>
  <bookViews>
    <workbookView xWindow="0" yWindow="0" windowWidth="28800" windowHeight="11025" xr2:uid="{5CD56158-123C-4E30-8990-1D96EF9EA108}"/>
  </bookViews>
  <sheets>
    <sheet name="КБ " sheetId="1" r:id="rId1"/>
  </sheets>
  <definedNames>
    <definedName name="_GoBack" localSheetId="0">'КБ '!#REF!</definedName>
    <definedName name="_xlnm.Print_Area" localSheetId="0">'КБ '!$A$1:$D$34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D33" i="1"/>
  <c r="D32" i="1"/>
  <c r="D31" i="1"/>
  <c r="D30" i="1"/>
  <c r="D29" i="1"/>
  <c r="D28" i="1"/>
  <c r="D27" i="1"/>
  <c r="D26" i="1"/>
  <c r="C25" i="1"/>
  <c r="B25" i="1"/>
  <c r="D25" i="1" s="1"/>
  <c r="D24" i="1"/>
  <c r="D23" i="1"/>
  <c r="D22" i="1"/>
  <c r="D21" i="1"/>
  <c r="D20" i="1"/>
  <c r="D19" i="1"/>
  <c r="D18" i="1"/>
  <c r="D17" i="1"/>
  <c r="D16" i="1"/>
  <c r="D15" i="1"/>
  <c r="D14" i="1"/>
  <c r="D13" i="1"/>
  <c r="D11" i="1"/>
  <c r="D10" i="1"/>
  <c r="D9" i="1"/>
  <c r="D8" i="1"/>
  <c r="C7" i="1"/>
  <c r="B7" i="1"/>
  <c r="D7" i="1" l="1"/>
  <c r="C6" i="1"/>
  <c r="B6" i="1"/>
  <c r="D6" i="1" s="1"/>
</calcChain>
</file>

<file path=xl/sharedStrings.xml><?xml version="1.0" encoding="utf-8"?>
<sst xmlns="http://schemas.openxmlformats.org/spreadsheetml/2006/main" count="35" uniqueCount="35">
  <si>
    <t>Сведения об исполнении консолидированного бюджета Республики Татарстан по доходам в разрезе видов доходов за 1-е полугодие 2023 года в сравнении с 1-м полугодием 2022 года.</t>
  </si>
  <si>
    <t>тыс. руб.</t>
  </si>
  <si>
    <t>Наименование</t>
  </si>
  <si>
    <t>1-е полугодие 2022 года</t>
  </si>
  <si>
    <t>1-е полугодие 2023 года</t>
  </si>
  <si>
    <t>Темп роста доходов  консолидированного бюджета Республики Татарстан, %</t>
  </si>
  <si>
    <t>Всего доходов</t>
  </si>
  <si>
    <t>Налоговые и неналоговые доходы</t>
  </si>
  <si>
    <t>Налог на прибыль организаций</t>
  </si>
  <si>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</si>
  <si>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</si>
  <si>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</si>
  <si>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</si>
  <si>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</si>
  <si>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</si>
  <si>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профессиональный доход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</si>
  <si>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</si>
  <si>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Налог на имущество физических лиц</t>
  </si>
  <si>
    <t>Налог на имущество организаций</t>
  </si>
  <si>
    <t>Транспортный налог</t>
  </si>
  <si>
    <t>Налог на игорный бизнес</t>
  </si>
  <si>
    <t>Земельный налог</t>
  </si>
  <si>
    <t>Налоги, сборы и регулярные платежи за пользование природными ресурсами</t>
  </si>
  <si>
    <t xml:space="preserve">Иные налоговые доходы </t>
  </si>
  <si>
    <t xml:space="preserve">Неналоговые доходы </t>
  </si>
  <si>
    <t>БЕЗВОЗМЕЗДНЫЕ ПОСТУПЛЕНИЯ</t>
  </si>
  <si>
    <t>Дотации бюджетам бюджетной системы Российской Федерации</t>
  </si>
  <si>
    <t>Субсидии бюджетам бюджетной системы 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</si>
  <si>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</si>
  <si>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</si>
  <si>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Безвозмездные поступления от государственных (муниципальных) организаций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</si>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</sst>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#,##0.0"/>
    <numFmt numFmtId="166" formatCode="#,##0.0_ ;\-#,##0.0\ "/>
    <numFmt numFmtId="167" formatCode="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5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164" fontId="3" fillId="0" borderId="0" xfId="1" applyFont="1" applyFill="1"/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165" fontId="7" fillId="0" borderId="1" xfId="0" applyNumberFormat="1" applyFont="1" applyFill="1" applyBorder="1" applyAlignment="1">
      <alignment horizontal="right" vertical="center"/>
    </xf>
    <xf numFmtId="166" fontId="6" fillId="0" borderId="1" xfId="1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wrapText="1"/>
    </xf>
    <xf numFmtId="165" fontId="9" fillId="0" borderId="1" xfId="0" applyNumberFormat="1" applyFont="1" applyFill="1" applyBorder="1" applyAlignment="1">
      <alignment horizontal="right" vertical="center"/>
    </xf>
    <xf numFmtId="166" fontId="8" fillId="0" borderId="1" xfId="1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wrapText="1"/>
    </xf>
    <xf numFmtId="166" fontId="9" fillId="0" borderId="1" xfId="1" applyNumberFormat="1" applyFont="1" applyFill="1" applyBorder="1" applyAlignment="1">
      <alignment horizontal="right" vertical="center"/>
    </xf>
    <xf numFmtId="167" fontId="3" fillId="0" borderId="0" xfId="0" applyNumberFormat="1" applyFont="1"/>
    <xf numFmtId="0" fontId="9" fillId="0" borderId="1" xfId="0" applyFont="1" applyFill="1" applyBorder="1" applyAlignment="1">
      <alignment wrapText="1"/>
    </xf>
    <xf numFmtId="0" fontId="3" fillId="0" borderId="0" xfId="0" applyFont="1" applyFill="1"/>
    <xf numFmtId="0" fontId="7" fillId="0" borderId="1" xfId="0" applyFont="1" applyBorder="1" applyAlignment="1">
      <alignment vertical="center" wrapText="1"/>
    </xf>
    <xf numFmtId="165" fontId="7" fillId="0" borderId="1" xfId="0" applyNumberFormat="1" applyFont="1" applyFill="1" applyBorder="1" applyAlignment="1">
      <alignment horizontal="right" vertical="center" wrapText="1"/>
    </xf>
    <xf numFmtId="166" fontId="7" fillId="0" borderId="1" xfId="1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vertical="center" wrapText="1"/>
    </xf>
    <xf numFmtId="0" fontId="3" fillId="0" borderId="0" xfId="0" applyFont="1" applyFill="1" applyBorder="1"/>
    <xf numFmtId="0" fontId="4" fillId="0" borderId="0" xfId="0" applyFont="1" applyFill="1" applyBorder="1"/>
    <xf numFmtId="4" fontId="10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9721B-E8E9-4DE6-BE27-ECF904A4D129}">
  <sheetPr>
    <pageSetUpPr fitToPage="1"/>
  </sheetPr>
  <dimension ref="A2:G38"/>
  <sheetViews>
    <sheetView tabSelected="1" view="pageBreakPreview" zoomScale="90" zoomScaleNormal="100" zoomScaleSheetLayoutView="90" workbookViewId="0">
      <selection activeCell="F11" sqref="F11:H17"/>
    </sheetView>
  </sheetViews>
  <sheetFormatPr defaultRowHeight="15.75" x14ac:dyDescent="0.25"/>
  <cols>
    <col min="1" max="1" width="55.5703125" style="2" customWidth="1"/>
    <col min="2" max="2" width="33.7109375" style="19" customWidth="1"/>
    <col min="3" max="3" width="25.42578125" style="28" customWidth="1"/>
    <col min="4" max="4" width="25.7109375" style="19" customWidth="1"/>
    <col min="5" max="16384" width="9.140625" style="2"/>
  </cols>
  <sheetData>
    <row r="2" spans="1:7" ht="45" customHeight="1" x14ac:dyDescent="0.25">
      <c r="A2" s="1" t="s">
        <v>0</v>
      </c>
      <c r="B2" s="1"/>
      <c r="C2" s="1"/>
      <c r="D2" s="1"/>
    </row>
    <row r="4" spans="1:7" x14ac:dyDescent="0.25">
      <c r="B4" s="3"/>
      <c r="C4" s="4"/>
      <c r="D4" s="5" t="s">
        <v>1</v>
      </c>
    </row>
    <row r="5" spans="1:7" ht="63" x14ac:dyDescent="0.25">
      <c r="A5" s="6" t="s">
        <v>2</v>
      </c>
      <c r="B5" s="7" t="s">
        <v>3</v>
      </c>
      <c r="C5" s="7" t="s">
        <v>4</v>
      </c>
      <c r="D5" s="8" t="s">
        <v>5</v>
      </c>
    </row>
    <row r="6" spans="1:7" ht="40.5" customHeight="1" x14ac:dyDescent="0.3">
      <c r="A6" s="9" t="s">
        <v>6</v>
      </c>
      <c r="B6" s="10">
        <f>B7+B25</f>
        <v>230538580.69999999</v>
      </c>
      <c r="C6" s="10">
        <f>C7+C25</f>
        <v>252340022.20000005</v>
      </c>
      <c r="D6" s="11">
        <f>C6/B6*100</f>
        <v>109.45674317669645</v>
      </c>
    </row>
    <row r="7" spans="1:7" ht="40.5" customHeight="1" x14ac:dyDescent="0.3">
      <c r="A7" s="9" t="s">
        <v>7</v>
      </c>
      <c r="B7" s="10">
        <f>B8+B9+B10+B11+B17+B18+B19+B20+B21+B22+B23+B24+B12+B13+B14+B15++B16</f>
        <v>207254035.79999998</v>
      </c>
      <c r="C7" s="10">
        <f>C8+C9+C10+C11+C17+C18+C19+C20+C21+C22+C23+C24+C12+C13+C14+C15++C16</f>
        <v>209943011.90000004</v>
      </c>
      <c r="D7" s="11">
        <f t="shared" ref="D7:D34" si="0">C7/B7*100</f>
        <v>101.29743003055194</v>
      </c>
    </row>
    <row r="8" spans="1:7" ht="40.5" customHeight="1" x14ac:dyDescent="0.3">
      <c r="A8" s="12" t="s">
        <v>8</v>
      </c>
      <c r="B8" s="13">
        <v>96158560.700000003</v>
      </c>
      <c r="C8" s="13">
        <v>88065681.400000006</v>
      </c>
      <c r="D8" s="14">
        <f>C8/B8*100</f>
        <v>91.583818184167143</v>
      </c>
    </row>
    <row r="9" spans="1:7" ht="40.5" customHeight="1" x14ac:dyDescent="0.3">
      <c r="A9" s="15" t="s">
        <v>9</v>
      </c>
      <c r="B9" s="13">
        <v>46339877.799999997</v>
      </c>
      <c r="C9" s="13">
        <v>53176588.399999999</v>
      </c>
      <c r="D9" s="16">
        <f t="shared" si="0"/>
        <v>114.75340662206062</v>
      </c>
    </row>
    <row r="10" spans="1:7" ht="64.5" customHeight="1" x14ac:dyDescent="0.3">
      <c r="A10" s="15" t="s">
        <v>10</v>
      </c>
      <c r="B10" s="13">
        <v>19774443.699999999</v>
      </c>
      <c r="C10" s="13">
        <v>19767154.300000001</v>
      </c>
      <c r="D10" s="16">
        <f>C10/B10*100</f>
        <v>99.963137268938709</v>
      </c>
    </row>
    <row r="11" spans="1:7" ht="40.5" customHeight="1" x14ac:dyDescent="0.3">
      <c r="A11" s="15" t="s">
        <v>11</v>
      </c>
      <c r="B11" s="13">
        <v>10298676.199999999</v>
      </c>
      <c r="C11" s="13">
        <v>11146335.300000001</v>
      </c>
      <c r="D11" s="16">
        <f t="shared" si="0"/>
        <v>108.2307578521597</v>
      </c>
      <c r="F11" s="17"/>
      <c r="G11" s="17"/>
    </row>
    <row r="12" spans="1:7" ht="40.5" customHeight="1" x14ac:dyDescent="0.3">
      <c r="A12" s="15" t="s">
        <v>12</v>
      </c>
      <c r="B12" s="13">
        <v>1225</v>
      </c>
      <c r="C12" s="13">
        <v>-32092.5</v>
      </c>
      <c r="D12" s="16"/>
      <c r="F12" s="17"/>
      <c r="G12" s="17"/>
    </row>
    <row r="13" spans="1:7" ht="40.5" customHeight="1" x14ac:dyDescent="0.3">
      <c r="A13" s="15" t="s">
        <v>13</v>
      </c>
      <c r="B13" s="13">
        <v>123022.39999999999</v>
      </c>
      <c r="C13" s="13">
        <v>142115.70000000001</v>
      </c>
      <c r="D13" s="16">
        <f t="shared" si="0"/>
        <v>115.5201816904889</v>
      </c>
      <c r="F13" s="17"/>
      <c r="G13" s="17"/>
    </row>
    <row r="14" spans="1:7" ht="40.5" customHeight="1" x14ac:dyDescent="0.3">
      <c r="A14" s="15" t="s">
        <v>14</v>
      </c>
      <c r="B14" s="13">
        <v>586448.5</v>
      </c>
      <c r="C14" s="13">
        <v>468719.8</v>
      </c>
      <c r="D14" s="16">
        <f t="shared" si="0"/>
        <v>79.925142616956137</v>
      </c>
      <c r="F14" s="17"/>
      <c r="G14" s="17"/>
    </row>
    <row r="15" spans="1:7" ht="40.5" customHeight="1" x14ac:dyDescent="0.3">
      <c r="A15" s="15" t="s">
        <v>15</v>
      </c>
      <c r="B15" s="13">
        <v>406972.7</v>
      </c>
      <c r="C15" s="13">
        <v>604627.4</v>
      </c>
      <c r="D15" s="16">
        <f t="shared" si="0"/>
        <v>148.56706604644489</v>
      </c>
      <c r="F15" s="17"/>
      <c r="G15" s="17"/>
    </row>
    <row r="16" spans="1:7" ht="75" x14ac:dyDescent="0.3">
      <c r="A16" s="15" t="s">
        <v>16</v>
      </c>
      <c r="B16" s="13"/>
      <c r="C16" s="13">
        <v>24846.2</v>
      </c>
      <c r="D16" s="16" t="e">
        <f t="shared" si="0"/>
        <v>#DIV/0!</v>
      </c>
      <c r="F16" s="17"/>
      <c r="G16" s="17"/>
    </row>
    <row r="17" spans="1:4" ht="40.5" customHeight="1" x14ac:dyDescent="0.3">
      <c r="A17" s="15" t="s">
        <v>17</v>
      </c>
      <c r="B17" s="13">
        <v>172297.3</v>
      </c>
      <c r="C17" s="13">
        <v>52587.4</v>
      </c>
      <c r="D17" s="16">
        <f t="shared" si="0"/>
        <v>30.521314031038216</v>
      </c>
    </row>
    <row r="18" spans="1:4" ht="40.5" customHeight="1" x14ac:dyDescent="0.3">
      <c r="A18" s="15" t="s">
        <v>18</v>
      </c>
      <c r="B18" s="13">
        <v>16019787.6</v>
      </c>
      <c r="C18" s="13">
        <v>20601284.300000001</v>
      </c>
      <c r="D18" s="16">
        <f t="shared" si="0"/>
        <v>128.59898529491116</v>
      </c>
    </row>
    <row r="19" spans="1:4" ht="40.5" customHeight="1" x14ac:dyDescent="0.3">
      <c r="A19" s="15" t="s">
        <v>19</v>
      </c>
      <c r="B19" s="13">
        <v>1303935.2</v>
      </c>
      <c r="C19" s="13">
        <v>1328100.2</v>
      </c>
      <c r="D19" s="16">
        <f t="shared" si="0"/>
        <v>101.85323626511502</v>
      </c>
    </row>
    <row r="20" spans="1:4" ht="40.5" customHeight="1" x14ac:dyDescent="0.3">
      <c r="A20" s="15" t="s">
        <v>20</v>
      </c>
      <c r="B20" s="13">
        <v>5614.6</v>
      </c>
      <c r="C20" s="13">
        <v>6108.4</v>
      </c>
      <c r="D20" s="16">
        <f t="shared" si="0"/>
        <v>108.79492751041926</v>
      </c>
    </row>
    <row r="21" spans="1:4" ht="40.5" customHeight="1" x14ac:dyDescent="0.3">
      <c r="A21" s="15" t="s">
        <v>21</v>
      </c>
      <c r="B21" s="13">
        <v>3609958.8</v>
      </c>
      <c r="C21" s="13">
        <v>3300396.4</v>
      </c>
      <c r="D21" s="16">
        <f t="shared" si="0"/>
        <v>91.424766398996027</v>
      </c>
    </row>
    <row r="22" spans="1:4" ht="40.5" customHeight="1" x14ac:dyDescent="0.3">
      <c r="A22" s="15" t="s">
        <v>22</v>
      </c>
      <c r="B22" s="13">
        <v>22429.3</v>
      </c>
      <c r="C22" s="13">
        <v>44715.1</v>
      </c>
      <c r="D22" s="16">
        <f t="shared" si="0"/>
        <v>199.36021186572921</v>
      </c>
    </row>
    <row r="23" spans="1:4" s="19" customFormat="1" ht="40.5" customHeight="1" x14ac:dyDescent="0.3">
      <c r="A23" s="18" t="s">
        <v>23</v>
      </c>
      <c r="B23" s="13">
        <v>673818.8</v>
      </c>
      <c r="C23" s="13">
        <v>669977.59999999998</v>
      </c>
      <c r="D23" s="16">
        <f t="shared" si="0"/>
        <v>99.429935763145807</v>
      </c>
    </row>
    <row r="24" spans="1:4" s="19" customFormat="1" ht="40.5" customHeight="1" x14ac:dyDescent="0.3">
      <c r="A24" s="18" t="s">
        <v>24</v>
      </c>
      <c r="B24" s="13">
        <v>11756967.199999999</v>
      </c>
      <c r="C24" s="13">
        <v>10575866.5</v>
      </c>
      <c r="D24" s="16">
        <f t="shared" si="0"/>
        <v>89.954035935389882</v>
      </c>
    </row>
    <row r="25" spans="1:4" ht="18.75" x14ac:dyDescent="0.25">
      <c r="A25" s="20" t="s">
        <v>25</v>
      </c>
      <c r="B25" s="21">
        <f>SUM(B26:B34)</f>
        <v>23284544.900000002</v>
      </c>
      <c r="C25" s="21">
        <f>SUM(C26:C34)</f>
        <v>42397010.299999997</v>
      </c>
      <c r="D25" s="22">
        <f t="shared" si="0"/>
        <v>182.08219435716774</v>
      </c>
    </row>
    <row r="26" spans="1:4" ht="37.5" x14ac:dyDescent="0.25">
      <c r="A26" s="23" t="s">
        <v>26</v>
      </c>
      <c r="B26" s="13">
        <v>943827.1</v>
      </c>
      <c r="C26" s="13">
        <v>214270</v>
      </c>
      <c r="D26" s="14">
        <f t="shared" si="0"/>
        <v>22.702251291576601</v>
      </c>
    </row>
    <row r="27" spans="1:4" ht="62.25" customHeight="1" x14ac:dyDescent="0.25">
      <c r="A27" s="23" t="s">
        <v>27</v>
      </c>
      <c r="B27" s="13">
        <v>7976152.2999999998</v>
      </c>
      <c r="C27" s="13">
        <v>22129908.899999999</v>
      </c>
      <c r="D27" s="14">
        <f t="shared" si="0"/>
        <v>277.45093207410292</v>
      </c>
    </row>
    <row r="28" spans="1:4" ht="49.5" customHeight="1" x14ac:dyDescent="0.25">
      <c r="A28" s="23" t="s">
        <v>28</v>
      </c>
      <c r="B28" s="13">
        <v>5567824.4000000004</v>
      </c>
      <c r="C28" s="13">
        <v>4025511.8</v>
      </c>
      <c r="D28" s="14">
        <f t="shared" si="0"/>
        <v>72.2995466595534</v>
      </c>
    </row>
    <row r="29" spans="1:4" ht="48.75" customHeight="1" x14ac:dyDescent="0.25">
      <c r="A29" s="23" t="s">
        <v>29</v>
      </c>
      <c r="B29" s="13">
        <v>7058931.5</v>
      </c>
      <c r="C29" s="13">
        <v>12031069.9</v>
      </c>
      <c r="D29" s="14">
        <f t="shared" si="0"/>
        <v>170.43754993230917</v>
      </c>
    </row>
    <row r="30" spans="1:4" ht="49.5" customHeight="1" x14ac:dyDescent="0.25">
      <c r="A30" s="23" t="s">
        <v>30</v>
      </c>
      <c r="B30" s="13">
        <v>690361</v>
      </c>
      <c r="C30" s="13">
        <v>1706071</v>
      </c>
      <c r="D30" s="14">
        <f t="shared" si="0"/>
        <v>247.12737249062448</v>
      </c>
    </row>
    <row r="31" spans="1:4" ht="47.25" customHeight="1" x14ac:dyDescent="0.25">
      <c r="A31" s="23" t="s">
        <v>31</v>
      </c>
      <c r="B31" s="13">
        <v>56016.800000000003</v>
      </c>
      <c r="C31" s="13">
        <v>152633.4</v>
      </c>
      <c r="D31" s="14">
        <f t="shared" si="0"/>
        <v>272.47789948729661</v>
      </c>
    </row>
    <row r="32" spans="1:4" ht="43.5" customHeight="1" x14ac:dyDescent="0.25">
      <c r="A32" s="23" t="s">
        <v>32</v>
      </c>
      <c r="B32" s="13">
        <v>201228.7</v>
      </c>
      <c r="C32" s="13">
        <v>2781.6</v>
      </c>
      <c r="D32" s="14">
        <f t="shared" si="0"/>
        <v>1.3823077920793603</v>
      </c>
    </row>
    <row r="33" spans="1:4" ht="72.75" customHeight="1" x14ac:dyDescent="0.25">
      <c r="A33" s="23" t="s">
        <v>33</v>
      </c>
      <c r="B33" s="13">
        <v>973769.6</v>
      </c>
      <c r="C33" s="13">
        <v>2276367.9</v>
      </c>
      <c r="D33" s="14">
        <f t="shared" si="0"/>
        <v>233.768634798211</v>
      </c>
    </row>
    <row r="34" spans="1:4" ht="72.75" customHeight="1" x14ac:dyDescent="0.25">
      <c r="A34" s="23" t="s">
        <v>34</v>
      </c>
      <c r="B34" s="13">
        <v>-183566.5</v>
      </c>
      <c r="C34" s="13">
        <v>-141604.20000000001</v>
      </c>
      <c r="D34" s="14">
        <f t="shared" si="0"/>
        <v>77.14054579675485</v>
      </c>
    </row>
    <row r="35" spans="1:4" x14ac:dyDescent="0.25">
      <c r="B35" s="24"/>
      <c r="C35" s="25"/>
    </row>
    <row r="36" spans="1:4" x14ac:dyDescent="0.25">
      <c r="B36" s="24"/>
      <c r="C36" s="25"/>
    </row>
    <row r="37" spans="1:4" x14ac:dyDescent="0.25">
      <c r="B37" s="26"/>
      <c r="C37" s="27"/>
    </row>
    <row r="38" spans="1:4" x14ac:dyDescent="0.25">
      <c r="B38" s="24"/>
      <c r="C38" s="25"/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scale="51" orientation="portrait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КБ </vt:lpstr>
      <vt:lpstr>'КБ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Каримуллина</dc:creator>
  <cp:lastModifiedBy>Ирина Каримуллина</cp:lastModifiedBy>
  <dcterms:created xsi:type="dcterms:W3CDTF">2023-08-25T11:13:02Z</dcterms:created>
  <dcterms:modified xsi:type="dcterms:W3CDTF">2023-08-25T11:13:43Z</dcterms:modified>
</cp:coreProperties>
</file>