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3 квартал 2023\"/>
    </mc:Choice>
  </mc:AlternateContent>
  <bookViews>
    <workbookView xWindow="16170" yWindow="-60" windowWidth="12675" windowHeight="12885"/>
  </bookViews>
  <sheets>
    <sheet name="ГП" sheetId="1" r:id="rId1"/>
  </sheets>
  <definedNames>
    <definedName name="_GoBack" localSheetId="0">ГП!#REF!</definedName>
    <definedName name="_xlnm._FilterDatabase" localSheetId="0" hidden="1">ГП!$C$7:$C$32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ГП!$3:$3</definedName>
    <definedName name="_xlnm.Print_Area" localSheetId="0">ГП!$A$1:$D$43</definedName>
  </definedNames>
  <calcPr calcId="152511"/>
</workbook>
</file>

<file path=xl/calcChain.xml><?xml version="1.0" encoding="utf-8"?>
<calcChain xmlns="http://schemas.openxmlformats.org/spreadsheetml/2006/main">
  <c r="C43" i="1" l="1"/>
  <c r="B43" i="1"/>
  <c r="D30" i="1" l="1"/>
  <c r="C6" i="1" l="1"/>
  <c r="B6" i="1"/>
  <c r="D41" i="1"/>
  <c r="D40" i="1"/>
  <c r="D37" i="1"/>
  <c r="D28" i="1"/>
  <c r="D36" i="1" l="1"/>
  <c r="B4" i="1" l="1"/>
  <c r="C4" i="1" l="1"/>
  <c r="D4" i="1" s="1"/>
  <c r="D6" i="1" l="1"/>
  <c r="D38" i="1" l="1"/>
  <c r="D39" i="1"/>
  <c r="D8" i="1" l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9" i="1"/>
  <c r="D32" i="1"/>
  <c r="D33" i="1"/>
  <c r="D34" i="1"/>
  <c r="D31" i="1" l="1"/>
  <c r="D20" i="1"/>
  <c r="D35" i="1"/>
  <c r="D43" i="1" l="1"/>
</calcChain>
</file>

<file path=xl/sharedStrings.xml><?xml version="1.0" encoding="utf-8"?>
<sst xmlns="http://schemas.openxmlformats.org/spreadsheetml/2006/main" count="44" uniqueCount="44">
  <si>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</si>
  <si>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</si>
  <si>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</si>
  <si>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</si>
  <si>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</si>
  <si>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</si>
  <si>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</si>
  <si>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</si>
  <si>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</si>
  <si>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</si>
  <si>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</si>
  <si>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</si>
  <si>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</si>
  <si>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</si>
  <si>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</si>
  <si>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</si>
  <si>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</si>
  <si>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</si>
  <si>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</si>
  <si>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</si>
  <si>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</si>
  <si>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</si>
  <si>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</si>
  <si>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</si>
  <si>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</si>
  <si>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</si>
  <si>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</si>
  <si>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</si>
  <si>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</si>
  <si>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</si>
  <si>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</si>
  <si>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</si>
  <si>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</si>
  <si>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</si>
  <si>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</si>
  <si>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</si>
  <si>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</si>
  <si>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</si>
  <si>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Республики Татарстан "Цифровой Татарстан"</t>
  </si>
  <si>
    <t xml:space="preserve">% исполнения </t>
  </si>
  <si>
    <r>
      <t xml:space="preserve">План на 2023 год 
</t>
    </r>
    <r>
      <rPr>
        <i/>
        <sz val="12"/>
        <rFont val="Times New Roman"/>
        <family val="1"/>
        <charset val="204"/>
      </rPr>
      <t>(в соответствии со Сводной бюджетной росписью)</t>
    </r>
  </si>
  <si>
    <t>Гоударственная программа "Развитие зарядной инфраструктуры для электрического автомобильного транспорта в Республике Татарстан"</t>
  </si>
  <si>
    <t>Сведения об исполнении бюджета Республики Татарстан за 9 месяцев 2023 года
по расходам в разрезе государственных программ и непрограммных направлений деятельности
в сравнении с запланированными значениями</t>
  </si>
  <si>
    <t>Исполнение 
за 9 месяцев
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</si>
</sst>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0" xfId="1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top" wrapText="1"/>
    </xf>
    <xf numFmtId="0" fontId="8" fillId="0" borderId="3" xfId="0" applyFont="1" applyFill="1" applyBorder="1" applyAlignment="1">
      <alignment horizontal="justify" vertical="top" wrapText="1"/>
    </xf>
    <xf numFmtId="165" fontId="6" fillId="0" borderId="1" xfId="0" applyNumberFormat="1" applyFont="1" applyFill="1" applyBorder="1" applyAlignment="1">
      <alignment horizontal="right" vertical="center" wrapText="1"/>
    </xf>
    <xf numFmtId="165" fontId="10" fillId="0" borderId="1" xfId="0" applyNumberFormat="1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E43"/>
  <sheetViews>
    <sheetView showGridLines="0" tabSelected="1" view="pageBreakPreview" zoomScale="80" zoomScaleNormal="70" zoomScaleSheetLayoutView="80" workbookViewId="0">
      <selection activeCell="B7" sqref="B7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5.42578125" style="1" customWidth="1"/>
    <col min="4" max="4" width="20" style="1" customWidth="1"/>
    <col min="5" max="5" width="23.7109375" style="1" customWidth="1"/>
    <col min="6" max="8" width="8.85546875" style="1"/>
    <col min="9" max="9" width="8.85546875" style="1" customWidth="1"/>
    <col min="10" max="16384" width="8.85546875" style="1"/>
  </cols>
  <sheetData>
    <row r="1" spans="1:5" ht="88.5" customHeight="1" x14ac:dyDescent="0.3">
      <c r="A1" s="17" t="s">
        <v>42</v>
      </c>
      <c r="B1" s="17"/>
      <c r="C1" s="17"/>
      <c r="D1" s="17"/>
    </row>
    <row r="2" spans="1:5" x14ac:dyDescent="0.3">
      <c r="B2" s="2"/>
      <c r="D2" s="4" t="s">
        <v>1</v>
      </c>
    </row>
    <row r="3" spans="1:5" ht="58.5" customHeight="1" x14ac:dyDescent="0.3">
      <c r="A3" s="14" t="s">
        <v>0</v>
      </c>
      <c r="B3" s="15" t="s">
        <v>40</v>
      </c>
      <c r="C3" s="16" t="s">
        <v>43</v>
      </c>
      <c r="D3" s="16" t="s">
        <v>39</v>
      </c>
    </row>
    <row r="4" spans="1:5" x14ac:dyDescent="0.3">
      <c r="A4" s="5" t="s">
        <v>2</v>
      </c>
      <c r="B4" s="6">
        <f>B6+B43</f>
        <v>456616811.90000033</v>
      </c>
      <c r="C4" s="6">
        <f>C6+C43</f>
        <v>302836823.10000014</v>
      </c>
      <c r="D4" s="6">
        <f>C4*100/B4</f>
        <v>66.321873222294272</v>
      </c>
    </row>
    <row r="5" spans="1:5" x14ac:dyDescent="0.3">
      <c r="A5" s="12" t="s">
        <v>33</v>
      </c>
      <c r="B5" s="6"/>
      <c r="C5" s="6"/>
      <c r="D5" s="6"/>
    </row>
    <row r="6" spans="1:5" ht="19.5" x14ac:dyDescent="0.35">
      <c r="A6" s="7" t="s">
        <v>34</v>
      </c>
      <c r="B6" s="10">
        <f>SUM(B8:B41)</f>
        <v>418034712.10000032</v>
      </c>
      <c r="C6" s="10">
        <f>SUM(C8:C41)</f>
        <v>287486793.40000015</v>
      </c>
      <c r="D6" s="10">
        <f>C6*100/B6</f>
        <v>68.771033858841108</v>
      </c>
      <c r="E6" s="13"/>
    </row>
    <row r="7" spans="1:5" x14ac:dyDescent="0.3">
      <c r="A7" s="8"/>
      <c r="B7" s="6"/>
      <c r="C7" s="6"/>
      <c r="D7" s="6"/>
    </row>
    <row r="8" spans="1:5" s="3" customFormat="1" ht="37.5" x14ac:dyDescent="0.25">
      <c r="A8" s="18" t="s">
        <v>3</v>
      </c>
      <c r="B8" s="20">
        <v>61677908</v>
      </c>
      <c r="C8" s="20">
        <v>41706260.799999997</v>
      </c>
      <c r="D8" s="9">
        <f t="shared" ref="D8:D43" si="0">C8*100/B8</f>
        <v>67.619447793203349</v>
      </c>
    </row>
    <row r="9" spans="1:5" s="3" customFormat="1" ht="37.5" x14ac:dyDescent="0.25">
      <c r="A9" s="18" t="s">
        <v>4</v>
      </c>
      <c r="B9" s="9">
        <v>78801823.900000006</v>
      </c>
      <c r="C9" s="20">
        <v>54902917.200000003</v>
      </c>
      <c r="D9" s="9">
        <f t="shared" si="0"/>
        <v>69.672140164765906</v>
      </c>
    </row>
    <row r="10" spans="1:5" s="3" customFormat="1" ht="37.5" x14ac:dyDescent="0.25">
      <c r="A10" s="18" t="s">
        <v>5</v>
      </c>
      <c r="B10" s="20">
        <v>37884528.200000003</v>
      </c>
      <c r="C10" s="20">
        <v>25329921.600000001</v>
      </c>
      <c r="D10" s="9">
        <f t="shared" si="0"/>
        <v>66.860860629643525</v>
      </c>
    </row>
    <row r="11" spans="1:5" s="3" customFormat="1" ht="57.75" customHeight="1" x14ac:dyDescent="0.25">
      <c r="A11" s="18" t="s">
        <v>6</v>
      </c>
      <c r="B11" s="20">
        <v>42835004.899999999</v>
      </c>
      <c r="C11" s="20">
        <v>14375370.5</v>
      </c>
      <c r="D11" s="9">
        <f t="shared" si="0"/>
        <v>33.559866594062186</v>
      </c>
    </row>
    <row r="12" spans="1:5" s="3" customFormat="1" ht="37.5" x14ac:dyDescent="0.25">
      <c r="A12" s="18" t="s">
        <v>7</v>
      </c>
      <c r="B12" s="20">
        <v>1805756.7</v>
      </c>
      <c r="C12" s="20">
        <v>1034807.4</v>
      </c>
      <c r="D12" s="9">
        <f t="shared" si="0"/>
        <v>57.306025778555885</v>
      </c>
    </row>
    <row r="13" spans="1:5" s="3" customFormat="1" ht="39.75" customHeight="1" x14ac:dyDescent="0.25">
      <c r="A13" s="18" t="s">
        <v>8</v>
      </c>
      <c r="B13" s="20">
        <v>2864692.5</v>
      </c>
      <c r="C13" s="20">
        <v>1120731.5</v>
      </c>
      <c r="D13" s="9">
        <f t="shared" si="0"/>
        <v>39.122226905680101</v>
      </c>
    </row>
    <row r="14" spans="1:5" s="3" customFormat="1" ht="60" customHeight="1" x14ac:dyDescent="0.25">
      <c r="A14" s="18" t="s">
        <v>9</v>
      </c>
      <c r="B14" s="20">
        <v>1732661.9</v>
      </c>
      <c r="C14" s="20">
        <v>1125250.8999999999</v>
      </c>
      <c r="D14" s="9">
        <f t="shared" si="0"/>
        <v>64.943478009183437</v>
      </c>
    </row>
    <row r="15" spans="1:5" s="3" customFormat="1" ht="23.25" customHeight="1" x14ac:dyDescent="0.25">
      <c r="A15" s="18" t="s">
        <v>10</v>
      </c>
      <c r="B15" s="20">
        <v>15436807.4</v>
      </c>
      <c r="C15" s="20">
        <v>12119073.699999999</v>
      </c>
      <c r="D15" s="9">
        <f t="shared" si="0"/>
        <v>78.507643361541199</v>
      </c>
    </row>
    <row r="16" spans="1:5" s="3" customFormat="1" ht="36.75" customHeight="1" x14ac:dyDescent="0.25">
      <c r="A16" s="18" t="s">
        <v>11</v>
      </c>
      <c r="B16" s="20">
        <v>3383355.5</v>
      </c>
      <c r="C16" s="20">
        <v>3034086.1</v>
      </c>
      <c r="D16" s="9">
        <f t="shared" si="0"/>
        <v>89.676834136998025</v>
      </c>
    </row>
    <row r="17" spans="1:4" s="3" customFormat="1" ht="37.5" x14ac:dyDescent="0.25">
      <c r="A17" s="18" t="s">
        <v>12</v>
      </c>
      <c r="B17" s="20">
        <v>22853395.899999999</v>
      </c>
      <c r="C17" s="20">
        <v>11621919.4</v>
      </c>
      <c r="D17" s="9">
        <f t="shared" si="0"/>
        <v>50.854233877775691</v>
      </c>
    </row>
    <row r="18" spans="1:4" s="3" customFormat="1" ht="29.25" customHeight="1" x14ac:dyDescent="0.25">
      <c r="A18" s="3" t="s">
        <v>38</v>
      </c>
      <c r="B18" s="20">
        <v>5683582.5</v>
      </c>
      <c r="C18" s="20">
        <v>2562578.2000000002</v>
      </c>
      <c r="D18" s="9">
        <f t="shared" si="0"/>
        <v>45.087375788070297</v>
      </c>
    </row>
    <row r="19" spans="1:4" s="3" customFormat="1" ht="37.5" x14ac:dyDescent="0.25">
      <c r="A19" s="18" t="s">
        <v>13</v>
      </c>
      <c r="B19" s="20">
        <v>82610818.400000006</v>
      </c>
      <c r="C19" s="20">
        <v>72189954.700000003</v>
      </c>
      <c r="D19" s="9">
        <f t="shared" si="0"/>
        <v>87.385594402972274</v>
      </c>
    </row>
    <row r="20" spans="1:4" s="3" customFormat="1" ht="56.25" x14ac:dyDescent="0.25">
      <c r="A20" s="18" t="s">
        <v>14</v>
      </c>
      <c r="B20" s="20">
        <v>17635061.600000001</v>
      </c>
      <c r="C20" s="20">
        <v>11825356.9</v>
      </c>
      <c r="D20" s="9">
        <f t="shared" si="0"/>
        <v>67.055943257946993</v>
      </c>
    </row>
    <row r="21" spans="1:4" s="3" customFormat="1" ht="37.5" x14ac:dyDescent="0.25">
      <c r="A21" s="18" t="s">
        <v>15</v>
      </c>
      <c r="B21" s="20">
        <v>1257776.1000000001</v>
      </c>
      <c r="C21" s="20">
        <v>834028.8</v>
      </c>
      <c r="D21" s="9">
        <f t="shared" si="0"/>
        <v>66.309798699466455</v>
      </c>
    </row>
    <row r="22" spans="1:4" s="3" customFormat="1" ht="37.5" x14ac:dyDescent="0.25">
      <c r="A22" s="18" t="s">
        <v>16</v>
      </c>
      <c r="B22" s="20">
        <v>2758337.1</v>
      </c>
      <c r="C22" s="20">
        <v>2534232.2000000002</v>
      </c>
      <c r="D22" s="9">
        <f t="shared" si="0"/>
        <v>91.87536215207345</v>
      </c>
    </row>
    <row r="23" spans="1:4" s="3" customFormat="1" ht="37.5" x14ac:dyDescent="0.25">
      <c r="A23" s="18" t="s">
        <v>17</v>
      </c>
      <c r="B23" s="20">
        <v>23883136.699999999</v>
      </c>
      <c r="C23" s="20">
        <v>20627788.300000001</v>
      </c>
      <c r="D23" s="9">
        <f t="shared" si="0"/>
        <v>86.369678150357871</v>
      </c>
    </row>
    <row r="24" spans="1:4" s="3" customFormat="1" ht="57" customHeight="1" x14ac:dyDescent="0.25">
      <c r="A24" s="18" t="s">
        <v>18</v>
      </c>
      <c r="B24" s="20">
        <v>35585</v>
      </c>
      <c r="C24" s="20">
        <v>25381.8</v>
      </c>
      <c r="D24" s="9">
        <f t="shared" si="0"/>
        <v>71.327244625544466</v>
      </c>
    </row>
    <row r="25" spans="1:4" s="3" customFormat="1" ht="37.5" x14ac:dyDescent="0.25">
      <c r="A25" s="18" t="s">
        <v>19</v>
      </c>
      <c r="B25" s="20">
        <v>52102.1</v>
      </c>
      <c r="C25" s="20">
        <v>24335.1</v>
      </c>
      <c r="D25" s="9">
        <f t="shared" si="0"/>
        <v>46.706562691331058</v>
      </c>
    </row>
    <row r="26" spans="1:4" s="3" customFormat="1" ht="37.5" x14ac:dyDescent="0.25">
      <c r="A26" s="18" t="s">
        <v>20</v>
      </c>
      <c r="B26" s="20">
        <v>90793.8</v>
      </c>
      <c r="C26" s="20">
        <v>56038.6</v>
      </c>
      <c r="D26" s="9">
        <f t="shared" si="0"/>
        <v>61.720734235157025</v>
      </c>
    </row>
    <row r="27" spans="1:4" s="3" customFormat="1" ht="56.25" x14ac:dyDescent="0.25">
      <c r="A27" s="18" t="s">
        <v>21</v>
      </c>
      <c r="B27" s="20">
        <v>126887</v>
      </c>
      <c r="C27" s="20">
        <v>60069.1</v>
      </c>
      <c r="D27" s="9">
        <f t="shared" si="0"/>
        <v>47.340625911243862</v>
      </c>
    </row>
    <row r="28" spans="1:4" s="3" customFormat="1" ht="37.5" x14ac:dyDescent="0.25">
      <c r="A28" s="18" t="s">
        <v>31</v>
      </c>
      <c r="B28" s="20">
        <v>122924.4</v>
      </c>
      <c r="C28" s="20">
        <v>10441.6</v>
      </c>
      <c r="D28" s="9">
        <f t="shared" si="0"/>
        <v>8.494326594231902</v>
      </c>
    </row>
    <row r="29" spans="1:4" s="3" customFormat="1" ht="21" customHeight="1" x14ac:dyDescent="0.25">
      <c r="A29" s="18" t="s">
        <v>22</v>
      </c>
      <c r="B29" s="20">
        <v>996006.6</v>
      </c>
      <c r="C29" s="20">
        <v>554125.1</v>
      </c>
      <c r="D29" s="9">
        <f t="shared" si="0"/>
        <v>55.634681537250856</v>
      </c>
    </row>
    <row r="30" spans="1:4" s="3" customFormat="1" ht="38.25" hidden="1" customHeight="1" x14ac:dyDescent="0.25">
      <c r="A30" s="18" t="s">
        <v>36</v>
      </c>
      <c r="B30" s="9"/>
      <c r="C30" s="9"/>
      <c r="D30" s="9" t="e">
        <f t="shared" si="0"/>
        <v>#DIV/0!</v>
      </c>
    </row>
    <row r="31" spans="1:4" s="3" customFormat="1" ht="37.5" x14ac:dyDescent="0.25">
      <c r="A31" s="18" t="s">
        <v>23</v>
      </c>
      <c r="B31" s="20">
        <v>821743.1</v>
      </c>
      <c r="C31" s="20">
        <v>418751.9</v>
      </c>
      <c r="D31" s="9">
        <f t="shared" si="0"/>
        <v>50.958979759002538</v>
      </c>
    </row>
    <row r="32" spans="1:4" s="3" customFormat="1" ht="37.5" x14ac:dyDescent="0.25">
      <c r="A32" s="18" t="s">
        <v>24</v>
      </c>
      <c r="B32" s="20">
        <v>8837.1</v>
      </c>
      <c r="C32" s="20">
        <v>3901.6</v>
      </c>
      <c r="D32" s="9">
        <f t="shared" si="0"/>
        <v>44.150230279163978</v>
      </c>
    </row>
    <row r="33" spans="1:4" ht="37.5" x14ac:dyDescent="0.3">
      <c r="A33" s="18" t="s">
        <v>25</v>
      </c>
      <c r="B33" s="20">
        <v>100000</v>
      </c>
      <c r="C33" s="20">
        <v>75000</v>
      </c>
      <c r="D33" s="9">
        <f t="shared" si="0"/>
        <v>75</v>
      </c>
    </row>
    <row r="34" spans="1:4" ht="37.5" x14ac:dyDescent="0.3">
      <c r="A34" s="18" t="s">
        <v>26</v>
      </c>
      <c r="B34" s="20">
        <v>305565.3</v>
      </c>
      <c r="C34" s="20">
        <v>158380</v>
      </c>
      <c r="D34" s="9">
        <f t="shared" si="0"/>
        <v>51.831801582182273</v>
      </c>
    </row>
    <row r="35" spans="1:4" ht="56.25" x14ac:dyDescent="0.3">
      <c r="A35" s="18" t="s">
        <v>27</v>
      </c>
      <c r="B35" s="20">
        <v>900</v>
      </c>
      <c r="C35" s="20">
        <v>428.6</v>
      </c>
      <c r="D35" s="9">
        <f t="shared" si="0"/>
        <v>47.62222222222222</v>
      </c>
    </row>
    <row r="36" spans="1:4" ht="37.5" x14ac:dyDescent="0.3">
      <c r="A36" s="18" t="s">
        <v>28</v>
      </c>
      <c r="B36" s="20">
        <v>2282181.1</v>
      </c>
      <c r="C36" s="20">
        <v>2222708.2999999998</v>
      </c>
      <c r="D36" s="9">
        <f t="shared" si="0"/>
        <v>97.394036783496261</v>
      </c>
    </row>
    <row r="37" spans="1:4" ht="56.25" x14ac:dyDescent="0.3">
      <c r="A37" s="18" t="s">
        <v>32</v>
      </c>
      <c r="B37" s="20">
        <v>72000</v>
      </c>
      <c r="C37" s="20">
        <v>36000</v>
      </c>
      <c r="D37" s="9">
        <f t="shared" si="0"/>
        <v>50</v>
      </c>
    </row>
    <row r="38" spans="1:4" ht="37.5" x14ac:dyDescent="0.3">
      <c r="A38" s="18" t="s">
        <v>29</v>
      </c>
      <c r="B38" s="20">
        <v>4655699.5999999996</v>
      </c>
      <c r="C38" s="20">
        <v>3277896.6</v>
      </c>
      <c r="D38" s="9">
        <f t="shared" si="0"/>
        <v>70.406101802616305</v>
      </c>
    </row>
    <row r="39" spans="1:4" ht="37.5" x14ac:dyDescent="0.3">
      <c r="A39" s="18" t="s">
        <v>30</v>
      </c>
      <c r="B39" s="20">
        <v>5022859.5999999996</v>
      </c>
      <c r="C39" s="20">
        <v>3619056.9</v>
      </c>
      <c r="D39" s="9">
        <f t="shared" si="0"/>
        <v>72.051723285277575</v>
      </c>
    </row>
    <row r="40" spans="1:4" ht="37.5" x14ac:dyDescent="0.3">
      <c r="A40" s="18" t="s">
        <v>37</v>
      </c>
      <c r="B40" s="20">
        <v>180780.1</v>
      </c>
      <c r="C40" s="9"/>
      <c r="D40" s="9">
        <f t="shared" si="0"/>
        <v>0</v>
      </c>
    </row>
    <row r="41" spans="1:4" ht="37.5" x14ac:dyDescent="0.3">
      <c r="A41" s="18" t="s">
        <v>41</v>
      </c>
      <c r="B41" s="20">
        <v>55200</v>
      </c>
      <c r="C41" s="9"/>
      <c r="D41" s="9">
        <f t="shared" si="0"/>
        <v>0</v>
      </c>
    </row>
    <row r="42" spans="1:4" x14ac:dyDescent="0.3">
      <c r="A42" s="18"/>
      <c r="B42" s="9"/>
      <c r="C42" s="9"/>
      <c r="D42" s="9"/>
    </row>
    <row r="43" spans="1:4" ht="24.75" customHeight="1" x14ac:dyDescent="0.3">
      <c r="A43" s="19" t="s">
        <v>35</v>
      </c>
      <c r="B43" s="21">
        <f>1653770.5+36928329.3</f>
        <v>38582099.799999997</v>
      </c>
      <c r="C43" s="21">
        <f>1230885.3+14119144.4</f>
        <v>15350029.700000001</v>
      </c>
      <c r="D43" s="11">
        <f t="shared" si="0"/>
        <v>39.78536621793716</v>
      </c>
    </row>
  </sheetData>
  <autoFilter ref="C7:C32"/>
  <mergeCells count="1">
    <mergeCell ref="A1:D1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2023-05-23T08:05:21Z</cp:lastPrinted>
  <dcterms:created xsi:type="dcterms:W3CDTF">2016-07-20T06:48:49Z</dcterms:created>
  <dcterms:modified xsi:type="dcterms:W3CDTF">2023-10-20T06:28:30Z</dcterms:modified>
</cp:coreProperties>
</file>