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РТ " sheetId="1" r:id="rId1"/>
  </sheets>
  <definedNames>
    <definedName name="_xlnm.Print_Area" localSheetId="0">'РТ '!$A$1:$D$26</definedName>
  </definedNames>
  <calcPr calcId="145621"/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20" i="1"/>
  <c r="D19" i="1"/>
  <c r="C18" i="1"/>
  <c r="D18" i="1" s="1"/>
  <c r="B18" i="1"/>
  <c r="D17" i="1"/>
  <c r="D16" i="1"/>
  <c r="D15" i="1"/>
  <c r="D14" i="1"/>
  <c r="D13" i="1"/>
  <c r="D12" i="1"/>
  <c r="D11" i="1"/>
  <c r="D10" i="1"/>
  <c r="D9" i="1"/>
  <c r="D8" i="1"/>
  <c r="C7" i="1"/>
  <c r="B7" i="1"/>
  <c r="B6" i="1" l="1"/>
  <c r="C6" i="1"/>
  <c r="D7" i="1"/>
  <c r="D6" i="1" l="1"/>
</calcChain>
</file>

<file path=xl/sharedStrings.xml><?xml version="1.0" encoding="utf-8"?>
<sst xmlns="http://schemas.openxmlformats.org/spreadsheetml/2006/main" count="27" uniqueCount="27">
  <si>
    <t>Сведения об исполнении бюджета Республики Татарстан по доходам в разрезе видов доходов в сравнении с запланированными  значениями за 9 месяцев 2023 года</t>
  </si>
  <si>
    <t>тыс. руб.</t>
  </si>
  <si>
    <t>Наименование</t>
  </si>
  <si>
    <t>Запланированные объемы доходов бюджета Республики Татарстан на 2023 год</t>
  </si>
  <si>
    <t>9 месяцев 2023 года</t>
  </si>
  <si>
    <t>Исполнение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</si>
  <si>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</si>
  <si>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</si>
  <si>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</si>
  <si>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</si>
  <si>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</si>
  <si>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</si>
  <si>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</si>
  <si>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</si>
  <si>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</si>
  <si>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</si>
  <si>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 xml:space="preserve">Иные налоговые доходы </t>
  </si>
  <si>
    <t>Неналоговые доходы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</si>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</sst>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7" formatCode="_(* #,##0.00_);_(* \(#,##0.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1" fillId="0" borderId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164" fontId="4" fillId="0" borderId="0" xfId="0" applyNumberFormat="1" applyFont="1" applyFill="1"/>
    <xf numFmtId="0" fontId="4" fillId="0" borderId="0" xfId="0" applyFont="1" applyFill="1"/>
    <xf numFmtId="0" fontId="3" fillId="0" borderId="0" xfId="0" applyFont="1" applyFill="1"/>
    <xf numFmtId="43" fontId="4" fillId="0" borderId="0" xfId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Fill="1" applyBorder="1" applyAlignment="1">
      <alignment vertical="center"/>
    </xf>
    <xf numFmtId="165" fontId="6" fillId="0" borderId="1" xfId="1" applyNumberFormat="1" applyFont="1" applyFill="1" applyBorder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wrapText="1"/>
    </xf>
    <xf numFmtId="164" fontId="10" fillId="0" borderId="1" xfId="0" applyNumberFormat="1" applyFont="1" applyFill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wrapText="1"/>
    </xf>
    <xf numFmtId="164" fontId="10" fillId="2" borderId="1" xfId="0" applyNumberFormat="1" applyFont="1" applyFill="1" applyBorder="1" applyAlignment="1">
      <alignment vertical="center"/>
    </xf>
    <xf numFmtId="165" fontId="9" fillId="2" borderId="1" xfId="1" applyNumberFormat="1" applyFont="1" applyFill="1" applyBorder="1" applyAlignment="1">
      <alignment vertical="center"/>
    </xf>
    <xf numFmtId="0" fontId="3" fillId="2" borderId="0" xfId="0" applyFont="1" applyFill="1"/>
    <xf numFmtId="0" fontId="10" fillId="0" borderId="1" xfId="0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6"/>
  <sheetViews>
    <sheetView tabSelected="1" view="pageBreakPreview" zoomScale="90" zoomScaleNormal="100" zoomScaleSheetLayoutView="90" workbookViewId="0">
      <selection activeCell="F1" sqref="F1:J1048576"/>
    </sheetView>
  </sheetViews>
  <sheetFormatPr defaultRowHeight="15.75" x14ac:dyDescent="0.25"/>
  <cols>
    <col min="1" max="1" width="59.140625" style="1" customWidth="1"/>
    <col min="2" max="2" width="31.28515625" style="3" customWidth="1"/>
    <col min="3" max="3" width="24" style="3" customWidth="1"/>
    <col min="4" max="4" width="25.7109375" style="4" customWidth="1"/>
    <col min="5" max="16384" width="9.140625" style="1"/>
  </cols>
  <sheetData>
    <row r="2" spans="1:4" ht="45" customHeight="1" x14ac:dyDescent="0.25">
      <c r="A2" s="29" t="s">
        <v>0</v>
      </c>
      <c r="B2" s="29"/>
      <c r="C2" s="29"/>
      <c r="D2" s="29"/>
    </row>
    <row r="3" spans="1:4" x14ac:dyDescent="0.25">
      <c r="B3" s="2"/>
    </row>
    <row r="4" spans="1:4" x14ac:dyDescent="0.25">
      <c r="B4" s="5"/>
      <c r="C4" s="6"/>
      <c r="D4" s="7" t="s">
        <v>1</v>
      </c>
    </row>
    <row r="5" spans="1:4" ht="47.25" x14ac:dyDescent="0.25">
      <c r="A5" s="8" t="s">
        <v>2</v>
      </c>
      <c r="B5" s="9" t="s">
        <v>3</v>
      </c>
      <c r="C5" s="10" t="s">
        <v>4</v>
      </c>
      <c r="D5" s="11" t="s">
        <v>5</v>
      </c>
    </row>
    <row r="6" spans="1:4" ht="27" customHeight="1" x14ac:dyDescent="0.3">
      <c r="A6" s="12" t="s">
        <v>6</v>
      </c>
      <c r="B6" s="13">
        <f>B7+B18</f>
        <v>426895764.11058998</v>
      </c>
      <c r="C6" s="13">
        <f>C7+C18</f>
        <v>344458757.22798002</v>
      </c>
      <c r="D6" s="14">
        <f t="shared" ref="D6:D16" si="0">C6/B6*100</f>
        <v>80.689195393080979</v>
      </c>
    </row>
    <row r="7" spans="1:4" s="15" customFormat="1" ht="27" customHeight="1" x14ac:dyDescent="0.3">
      <c r="A7" s="12" t="s">
        <v>7</v>
      </c>
      <c r="B7" s="13">
        <f>SUM(B8:B11)+B12+B13+B14+B15+B16+B17</f>
        <v>357986832.09999996</v>
      </c>
      <c r="C7" s="13">
        <f>SUM(C8:C11)+C12+C13+C14+C15+C16+C17</f>
        <v>283667951.52445</v>
      </c>
      <c r="D7" s="14">
        <f t="shared" si="0"/>
        <v>79.239772552642449</v>
      </c>
    </row>
    <row r="8" spans="1:4" ht="27" customHeight="1" x14ac:dyDescent="0.3">
      <c r="A8" s="16" t="s">
        <v>8</v>
      </c>
      <c r="B8" s="17">
        <v>157075711</v>
      </c>
      <c r="C8" s="17">
        <v>133160599.91013999</v>
      </c>
      <c r="D8" s="18">
        <f t="shared" si="0"/>
        <v>84.774787306320064</v>
      </c>
    </row>
    <row r="9" spans="1:4" ht="27" customHeight="1" x14ac:dyDescent="0.3">
      <c r="A9" s="16" t="s">
        <v>9</v>
      </c>
      <c r="B9" s="17">
        <v>88369250</v>
      </c>
      <c r="C9" s="17">
        <v>63692749.568149999</v>
      </c>
      <c r="D9" s="18">
        <f t="shared" si="0"/>
        <v>72.075693262249033</v>
      </c>
    </row>
    <row r="10" spans="1:4" ht="58.5" customHeight="1" x14ac:dyDescent="0.3">
      <c r="A10" s="16" t="s">
        <v>10</v>
      </c>
      <c r="B10" s="17">
        <v>36564200</v>
      </c>
      <c r="C10" s="17">
        <v>29509439.254889999</v>
      </c>
      <c r="D10" s="18">
        <f t="shared" si="0"/>
        <v>80.705824973307216</v>
      </c>
    </row>
    <row r="11" spans="1:4" s="22" customFormat="1" ht="27" customHeight="1" x14ac:dyDescent="0.3">
      <c r="A11" s="19" t="s">
        <v>11</v>
      </c>
      <c r="B11" s="20">
        <v>16165196.4</v>
      </c>
      <c r="C11" s="20">
        <v>12583888.62898</v>
      </c>
      <c r="D11" s="21">
        <f t="shared" si="0"/>
        <v>77.845565977658026</v>
      </c>
    </row>
    <row r="12" spans="1:4" ht="27" customHeight="1" x14ac:dyDescent="0.3">
      <c r="A12" s="23" t="s">
        <v>12</v>
      </c>
      <c r="B12" s="17">
        <v>37927881.700000003</v>
      </c>
      <c r="C12" s="17">
        <v>29401288.657930002</v>
      </c>
      <c r="D12" s="18">
        <f t="shared" si="0"/>
        <v>77.518931561975421</v>
      </c>
    </row>
    <row r="13" spans="1:4" ht="27" customHeight="1" x14ac:dyDescent="0.3">
      <c r="A13" s="23" t="s">
        <v>13</v>
      </c>
      <c r="B13" s="17">
        <v>6720243</v>
      </c>
      <c r="C13" s="17">
        <v>2178458.1086999997</v>
      </c>
      <c r="D13" s="18">
        <f t="shared" si="0"/>
        <v>32.416359180761759</v>
      </c>
    </row>
    <row r="14" spans="1:4" ht="27" customHeight="1" x14ac:dyDescent="0.3">
      <c r="A14" s="23" t="s">
        <v>14</v>
      </c>
      <c r="B14" s="17">
        <v>5981</v>
      </c>
      <c r="C14" s="17">
        <v>4786.6988799999999</v>
      </c>
      <c r="D14" s="18">
        <f t="shared" si="0"/>
        <v>80.031748537033948</v>
      </c>
    </row>
    <row r="15" spans="1:4" ht="36.75" customHeight="1" x14ac:dyDescent="0.3">
      <c r="A15" s="23" t="s">
        <v>15</v>
      </c>
      <c r="B15" s="17">
        <v>10663</v>
      </c>
      <c r="C15" s="17">
        <v>12049.904689999999</v>
      </c>
      <c r="D15" s="18">
        <f t="shared" si="0"/>
        <v>113.00670252274219</v>
      </c>
    </row>
    <row r="16" spans="1:4" s="4" customFormat="1" ht="27" customHeight="1" x14ac:dyDescent="0.3">
      <c r="A16" s="24" t="s">
        <v>16</v>
      </c>
      <c r="B16" s="17">
        <v>724984</v>
      </c>
      <c r="C16" s="17">
        <v>607931.76358999999</v>
      </c>
      <c r="D16" s="18">
        <f t="shared" si="0"/>
        <v>83.854507629133877</v>
      </c>
    </row>
    <row r="17" spans="1:4" s="4" customFormat="1" ht="27" customHeight="1" x14ac:dyDescent="0.3">
      <c r="A17" s="24" t="s">
        <v>17</v>
      </c>
      <c r="B17" s="17">
        <v>14422722</v>
      </c>
      <c r="C17" s="17">
        <v>12516759.0285</v>
      </c>
      <c r="D17" s="18">
        <f>C17/B17*100</f>
        <v>86.784998202835766</v>
      </c>
    </row>
    <row r="18" spans="1:4" ht="27" customHeight="1" x14ac:dyDescent="0.25">
      <c r="A18" s="25" t="s">
        <v>18</v>
      </c>
      <c r="B18" s="26">
        <f>SUM(B19:B26)</f>
        <v>68908932.010590002</v>
      </c>
      <c r="C18" s="26">
        <f>SUM(C19:C26)</f>
        <v>60790805.703530006</v>
      </c>
      <c r="D18" s="14">
        <f>C18/B18*100</f>
        <v>88.21905075264786</v>
      </c>
    </row>
    <row r="19" spans="1:4" ht="39" customHeight="1" x14ac:dyDescent="0.25">
      <c r="A19" s="27" t="s">
        <v>19</v>
      </c>
      <c r="B19" s="17">
        <v>214270</v>
      </c>
      <c r="C19" s="17">
        <v>214270</v>
      </c>
      <c r="D19" s="18">
        <f>C19/B19*100</f>
        <v>100</v>
      </c>
    </row>
    <row r="20" spans="1:4" ht="49.5" customHeight="1" x14ac:dyDescent="0.25">
      <c r="A20" s="27" t="s">
        <v>20</v>
      </c>
      <c r="B20" s="17">
        <v>37298097.210670002</v>
      </c>
      <c r="C20" s="17">
        <v>31622848.494060002</v>
      </c>
      <c r="D20" s="18">
        <f>C20/B20*100</f>
        <v>84.784079776095226</v>
      </c>
    </row>
    <row r="21" spans="1:4" ht="39" customHeight="1" x14ac:dyDescent="0.25">
      <c r="A21" s="28" t="s">
        <v>21</v>
      </c>
      <c r="B21" s="17">
        <v>6855232.5999999996</v>
      </c>
      <c r="C21" s="17">
        <v>5079421.4643900003</v>
      </c>
      <c r="D21" s="18">
        <f>C21/B21*100</f>
        <v>74.095537828869595</v>
      </c>
    </row>
    <row r="22" spans="1:4" ht="39" customHeight="1" x14ac:dyDescent="0.25">
      <c r="A22" s="28" t="s">
        <v>22</v>
      </c>
      <c r="B22" s="17">
        <v>22449695.545220003</v>
      </c>
      <c r="C22" s="17">
        <v>21536725.409499999</v>
      </c>
      <c r="D22" s="18">
        <f t="shared" ref="D22:D26" si="1">C22/B22*100</f>
        <v>95.933262730084579</v>
      </c>
    </row>
    <row r="23" spans="1:4" ht="39" customHeight="1" x14ac:dyDescent="0.25">
      <c r="A23" s="28" t="s">
        <v>23</v>
      </c>
      <c r="B23" s="17">
        <v>1003884.95921</v>
      </c>
      <c r="C23" s="17">
        <v>900505.61677999992</v>
      </c>
      <c r="D23" s="18">
        <f t="shared" si="1"/>
        <v>89.702072784180999</v>
      </c>
    </row>
    <row r="24" spans="1:4" ht="39" customHeight="1" x14ac:dyDescent="0.25">
      <c r="A24" s="28" t="s">
        <v>24</v>
      </c>
      <c r="B24" s="17">
        <v>836.92</v>
      </c>
      <c r="C24" s="17">
        <v>943.87</v>
      </c>
      <c r="D24" s="18">
        <f t="shared" si="1"/>
        <v>112.77899918749701</v>
      </c>
    </row>
    <row r="25" spans="1:4" ht="99" customHeight="1" x14ac:dyDescent="0.25">
      <c r="A25" s="28" t="s">
        <v>25</v>
      </c>
      <c r="B25" s="17">
        <v>1240475.25327</v>
      </c>
      <c r="C25" s="17">
        <v>1597342.7377599999</v>
      </c>
      <c r="D25" s="18">
        <f t="shared" si="1"/>
        <v>128.76860973641081</v>
      </c>
    </row>
    <row r="26" spans="1:4" ht="52.5" customHeight="1" x14ac:dyDescent="0.3">
      <c r="A26" s="16" t="s">
        <v>26</v>
      </c>
      <c r="B26" s="17">
        <v>-153560.47778000002</v>
      </c>
      <c r="C26" s="17">
        <v>-161251.88896000001</v>
      </c>
      <c r="D26" s="18">
        <f t="shared" si="1"/>
        <v>105.00871792742086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Эльвира Фатыхова</dc:creator>
  <cp:lastModifiedBy>Эльвира Фатыхова</cp:lastModifiedBy>
  <dcterms:created xsi:type="dcterms:W3CDTF">2023-12-18T10:49:37Z</dcterms:created>
  <dcterms:modified xsi:type="dcterms:W3CDTF">2023-12-18T10:55:11Z</dcterms:modified>
</cp:coreProperties>
</file>