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РТ с прошлым годом " sheetId="1" r:id="rId1"/>
  </sheets>
  <definedNames>
    <definedName name="_xlnm.Print_Area" localSheetId="0">'РТ с прошлым годом '!$A$1:$D$28</definedName>
  </definedNames>
  <calcPr calcId="145621"/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D12" i="1"/>
  <c r="D11" i="1"/>
  <c r="D10" i="1"/>
  <c r="D9" i="1"/>
  <c r="D8" i="1"/>
  <c r="C7" i="1"/>
  <c r="B7" i="1"/>
  <c r="B6" i="1"/>
  <c r="D7" i="1" l="1"/>
  <c r="C6" i="1"/>
  <c r="D6" i="1" s="1"/>
</calcChain>
</file>

<file path=xl/sharedStrings.xml><?xml version="1.0" encoding="utf-8"?>
<sst xmlns="http://schemas.openxmlformats.org/spreadsheetml/2006/main" count="29" uniqueCount="29">
  <si>
    <t>Сведения о поступлении доходов в бюджет Республики Татарстан по видам  доходов за 9 месяцев 2023 года в сравнении с 9 месяцами 2022 года</t>
  </si>
  <si>
    <t>тыс.рублей</t>
  </si>
  <si>
    <t>Наименование</t>
  </si>
  <si>
    <t>9 месяцев 2022 года</t>
  </si>
  <si>
    <t>9 месяцев 2023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</si>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</sst>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6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0" fillId="0" borderId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43" fontId="3" fillId="0" borderId="0" xfId="1" applyFont="1" applyFill="1"/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wrapText="1"/>
    </xf>
    <xf numFmtId="164" fontId="9" fillId="0" borderId="1" xfId="1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right" vertical="center"/>
    </xf>
    <xf numFmtId="0" fontId="3" fillId="2" borderId="0" xfId="0" applyFont="1" applyFill="1"/>
    <xf numFmtId="0" fontId="8" fillId="0" borderId="1" xfId="0" applyFont="1" applyFill="1" applyBorder="1" applyAlignment="1">
      <alignment wrapText="1"/>
    </xf>
    <xf numFmtId="0" fontId="3" fillId="0" borderId="0" xfId="0" applyFont="1" applyFill="1"/>
    <xf numFmtId="0" fontId="5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tabSelected="1" view="pageBreakPreview" zoomScale="90" zoomScaleNormal="100" zoomScaleSheetLayoutView="90" workbookViewId="0">
      <selection activeCell="F1" sqref="F1:I1048576"/>
    </sheetView>
  </sheetViews>
  <sheetFormatPr defaultRowHeight="15.75" x14ac:dyDescent="0.25"/>
  <cols>
    <col min="1" max="1" width="59.85546875" style="2" customWidth="1"/>
    <col min="2" max="2" width="33.7109375" style="23" customWidth="1"/>
    <col min="3" max="3" width="31.5703125" style="23" customWidth="1"/>
    <col min="4" max="4" width="25.7109375" style="23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B4" s="3"/>
      <c r="C4" s="3"/>
      <c r="D4" s="4" t="s">
        <v>1</v>
      </c>
    </row>
    <row r="5" spans="1:4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4" s="12" customFormat="1" ht="25.5" customHeight="1" x14ac:dyDescent="0.3">
      <c r="A6" s="9" t="s">
        <v>6</v>
      </c>
      <c r="B6" s="10">
        <f>B7+B18</f>
        <v>319850897.40000004</v>
      </c>
      <c r="C6" s="10">
        <f>C7+C18</f>
        <v>344458757.22798002</v>
      </c>
      <c r="D6" s="11">
        <f>C6/B6*100</f>
        <v>107.69354096799854</v>
      </c>
    </row>
    <row r="7" spans="1:4" s="12" customFormat="1" ht="25.5" customHeight="1" x14ac:dyDescent="0.3">
      <c r="A7" s="9" t="s">
        <v>7</v>
      </c>
      <c r="B7" s="10">
        <f>SUM(B8:B11)+B12+B13+B14+B15+B16+B17</f>
        <v>268296364.20000002</v>
      </c>
      <c r="C7" s="10">
        <f>SUM(C8:C11)+C12+C13+C14+C15+C16+C17</f>
        <v>283667951.52445</v>
      </c>
      <c r="D7" s="11">
        <f t="shared" ref="D7:D28" si="0">C7/B7*100</f>
        <v>105.72933120815284</v>
      </c>
    </row>
    <row r="8" spans="1:4" ht="25.5" customHeight="1" x14ac:dyDescent="0.3">
      <c r="A8" s="13" t="s">
        <v>8</v>
      </c>
      <c r="B8" s="14">
        <v>134429465.5</v>
      </c>
      <c r="C8" s="14">
        <v>133160599.91013999</v>
      </c>
      <c r="D8" s="15">
        <f t="shared" si="0"/>
        <v>99.056110514803763</v>
      </c>
    </row>
    <row r="9" spans="1:4" ht="25.5" customHeight="1" x14ac:dyDescent="0.3">
      <c r="A9" s="13" t="s">
        <v>9</v>
      </c>
      <c r="B9" s="14">
        <v>53319589.100000001</v>
      </c>
      <c r="C9" s="14">
        <v>63692749.568149999</v>
      </c>
      <c r="D9" s="15">
        <f t="shared" si="0"/>
        <v>119.45468943636325</v>
      </c>
    </row>
    <row r="10" spans="1:4" ht="59.25" customHeight="1" x14ac:dyDescent="0.3">
      <c r="A10" s="16" t="s">
        <v>10</v>
      </c>
      <c r="B10" s="14">
        <v>30581378.699999999</v>
      </c>
      <c r="C10" s="14">
        <v>29509439.254889999</v>
      </c>
      <c r="D10" s="17">
        <f t="shared" si="0"/>
        <v>96.494796864374194</v>
      </c>
    </row>
    <row r="11" spans="1:4" s="21" customFormat="1" ht="25.5" customHeight="1" x14ac:dyDescent="0.3">
      <c r="A11" s="18" t="s">
        <v>11</v>
      </c>
      <c r="B11" s="19">
        <v>10920634.299999999</v>
      </c>
      <c r="C11" s="19">
        <v>12583888.62898</v>
      </c>
      <c r="D11" s="20">
        <f t="shared" si="0"/>
        <v>115.2303820757005</v>
      </c>
    </row>
    <row r="12" spans="1:4" ht="25.5" customHeight="1" x14ac:dyDescent="0.3">
      <c r="A12" s="16" t="s">
        <v>12</v>
      </c>
      <c r="B12" s="14">
        <v>24588034.800000001</v>
      </c>
      <c r="C12" s="14">
        <v>29401288.657930002</v>
      </c>
      <c r="D12" s="17">
        <f t="shared" si="0"/>
        <v>119.57559397113755</v>
      </c>
    </row>
    <row r="13" spans="1:4" ht="25.5" customHeight="1" x14ac:dyDescent="0.3">
      <c r="A13" s="16" t="s">
        <v>13</v>
      </c>
      <c r="B13" s="14">
        <v>2351239.2999999998</v>
      </c>
      <c r="C13" s="14">
        <v>2178458.1086999997</v>
      </c>
      <c r="D13" s="17">
        <f t="shared" si="0"/>
        <v>92.65148420664795</v>
      </c>
    </row>
    <row r="14" spans="1:4" ht="25.5" customHeight="1" x14ac:dyDescent="0.3">
      <c r="A14" s="16" t="s">
        <v>14</v>
      </c>
      <c r="B14" s="14">
        <v>4128.8999999999996</v>
      </c>
      <c r="C14" s="14">
        <v>4786.6988799999999</v>
      </c>
      <c r="D14" s="17">
        <f t="shared" si="0"/>
        <v>115.93157693332365</v>
      </c>
    </row>
    <row r="15" spans="1:4" ht="46.5" customHeight="1" x14ac:dyDescent="0.3">
      <c r="A15" s="16" t="s">
        <v>15</v>
      </c>
      <c r="B15" s="14">
        <v>7285.8</v>
      </c>
      <c r="C15" s="14">
        <v>12049.904689999999</v>
      </c>
      <c r="D15" s="17">
        <f t="shared" si="0"/>
        <v>165.38890293447528</v>
      </c>
    </row>
    <row r="16" spans="1:4" s="23" customFormat="1" ht="25.5" customHeight="1" x14ac:dyDescent="0.3">
      <c r="A16" s="22" t="s">
        <v>16</v>
      </c>
      <c r="B16" s="14">
        <v>593793.1</v>
      </c>
      <c r="C16" s="14">
        <v>607931.76358999999</v>
      </c>
      <c r="D16" s="17">
        <f t="shared" si="0"/>
        <v>102.38107576359509</v>
      </c>
    </row>
    <row r="17" spans="1:4" s="23" customFormat="1" ht="25.5" customHeight="1" x14ac:dyDescent="0.3">
      <c r="A17" s="22" t="s">
        <v>17</v>
      </c>
      <c r="B17" s="14">
        <v>11500814.699999999</v>
      </c>
      <c r="C17" s="14">
        <v>12516759.0285</v>
      </c>
      <c r="D17" s="15">
        <f t="shared" si="0"/>
        <v>108.83367270059574</v>
      </c>
    </row>
    <row r="18" spans="1:4" ht="18.75" x14ac:dyDescent="0.25">
      <c r="A18" s="24" t="s">
        <v>18</v>
      </c>
      <c r="B18" s="25">
        <f>SUM(B19:B28)</f>
        <v>51554533.199999996</v>
      </c>
      <c r="C18" s="25">
        <f>SUM(C19:C28)</f>
        <v>60790805.703530006</v>
      </c>
      <c r="D18" s="11">
        <f>C18/B18*100</f>
        <v>117.91553900352261</v>
      </c>
    </row>
    <row r="19" spans="1:4" ht="37.5" x14ac:dyDescent="0.25">
      <c r="A19" s="26" t="s">
        <v>19</v>
      </c>
      <c r="B19" s="14">
        <v>943827.1</v>
      </c>
      <c r="C19" s="14">
        <v>214270</v>
      </c>
      <c r="D19" s="15">
        <f t="shared" si="0"/>
        <v>22.702251291576601</v>
      </c>
    </row>
    <row r="20" spans="1:4" ht="45.75" customHeight="1" x14ac:dyDescent="0.25">
      <c r="A20" s="26" t="s">
        <v>20</v>
      </c>
      <c r="B20" s="14">
        <v>22881485.199999999</v>
      </c>
      <c r="C20" s="14">
        <v>31622848.494060002</v>
      </c>
      <c r="D20" s="15">
        <f t="shared" si="0"/>
        <v>138.20277931110871</v>
      </c>
    </row>
    <row r="21" spans="1:4" ht="43.5" customHeight="1" x14ac:dyDescent="0.25">
      <c r="A21" s="26" t="s">
        <v>21</v>
      </c>
      <c r="B21" s="14">
        <v>7699082</v>
      </c>
      <c r="C21" s="14">
        <v>5079421.4643900003</v>
      </c>
      <c r="D21" s="15">
        <f t="shared" si="0"/>
        <v>65.974378041304149</v>
      </c>
    </row>
    <row r="22" spans="1:4" ht="27.75" customHeight="1" x14ac:dyDescent="0.25">
      <c r="A22" s="26" t="s">
        <v>22</v>
      </c>
      <c r="B22" s="14">
        <v>18062182.699999999</v>
      </c>
      <c r="C22" s="14">
        <v>21536725.409499999</v>
      </c>
      <c r="D22" s="15">
        <f t="shared" si="0"/>
        <v>119.23656053761431</v>
      </c>
    </row>
    <row r="23" spans="1:4" ht="36.75" customHeight="1" x14ac:dyDescent="0.25">
      <c r="A23" s="26" t="s">
        <v>23</v>
      </c>
      <c r="B23" s="14">
        <v>578558.30000000005</v>
      </c>
      <c r="C23" s="14">
        <v>900505.61677999992</v>
      </c>
      <c r="D23" s="15">
        <f t="shared" si="0"/>
        <v>155.64647794007965</v>
      </c>
    </row>
    <row r="24" spans="1:4" ht="37.5" customHeight="1" x14ac:dyDescent="0.25">
      <c r="A24" s="26" t="s">
        <v>24</v>
      </c>
      <c r="B24" s="14">
        <v>12.8</v>
      </c>
      <c r="C24" s="14"/>
      <c r="D24" s="15">
        <f t="shared" si="0"/>
        <v>0</v>
      </c>
    </row>
    <row r="25" spans="1:4" ht="18.75" x14ac:dyDescent="0.25">
      <c r="A25" s="26" t="s">
        <v>25</v>
      </c>
      <c r="B25" s="14">
        <v>201032.9</v>
      </c>
      <c r="C25" s="14">
        <v>943.87</v>
      </c>
      <c r="D25" s="15">
        <f t="shared" si="0"/>
        <v>0.46951021449722907</v>
      </c>
    </row>
    <row r="26" spans="1:4" ht="131.25" x14ac:dyDescent="0.25">
      <c r="A26" s="26" t="s">
        <v>26</v>
      </c>
      <c r="B26" s="14">
        <v>-118.8</v>
      </c>
      <c r="C26" s="14"/>
      <c r="D26" s="15">
        <f t="shared" si="0"/>
        <v>0</v>
      </c>
    </row>
    <row r="27" spans="1:4" ht="93.75" x14ac:dyDescent="0.25">
      <c r="A27" s="26" t="s">
        <v>27</v>
      </c>
      <c r="B27" s="14">
        <v>1383951.1</v>
      </c>
      <c r="C27" s="14">
        <v>1597342.7377599999</v>
      </c>
      <c r="D27" s="15">
        <f t="shared" si="0"/>
        <v>115.41901572678397</v>
      </c>
    </row>
    <row r="28" spans="1:4" ht="56.25" x14ac:dyDescent="0.25">
      <c r="A28" s="26" t="s">
        <v>28</v>
      </c>
      <c r="B28" s="14">
        <v>-195480.1</v>
      </c>
      <c r="C28" s="14">
        <v>-161251.88896000001</v>
      </c>
      <c r="D28" s="15">
        <f t="shared" si="0"/>
        <v>82.490181333035949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7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2023-12-18T10:51:56Z</dcterms:created>
  <dcterms:modified xsi:type="dcterms:W3CDTF">2023-12-18T10:53:51Z</dcterms:modified>
</cp:coreProperties>
</file>