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КБ " sheetId="1" r:id="rId1"/>
  </sheets>
  <definedNames>
    <definedName name="_GoBack" localSheetId="0">'КБ '!#REF!</definedName>
    <definedName name="_xlnm.Print_Area" localSheetId="0">'КБ '!$A$1:$D$30</definedName>
  </definedNames>
  <calcPr calcId="145621"/>
</workbook>
</file>

<file path=xl/calcChain.xml><?xml version="1.0" encoding="utf-8"?>
<calcChain xmlns="http://schemas.openxmlformats.org/spreadsheetml/2006/main">
  <c r="D30" i="1" l="1"/>
  <c r="D29" i="1"/>
  <c r="D27" i="1"/>
  <c r="D26" i="1"/>
  <c r="D25" i="1"/>
  <c r="D24" i="1"/>
  <c r="D23" i="1"/>
  <c r="D22" i="1"/>
  <c r="D21" i="1"/>
  <c r="D20" i="1"/>
  <c r="C20" i="1"/>
  <c r="B20" i="1"/>
  <c r="D19" i="1"/>
  <c r="D18" i="1"/>
  <c r="D17" i="1"/>
  <c r="D16" i="1"/>
  <c r="D15" i="1"/>
  <c r="D14" i="1"/>
  <c r="D13" i="1"/>
  <c r="D12" i="1"/>
  <c r="D11" i="1"/>
  <c r="D10" i="1"/>
  <c r="D9" i="1"/>
  <c r="D8" i="1"/>
  <c r="C7" i="1"/>
  <c r="B7" i="1"/>
  <c r="B6" i="1" l="1"/>
  <c r="C6" i="1"/>
  <c r="D6" i="1" s="1"/>
  <c r="D7" i="1"/>
</calcChain>
</file>

<file path=xl/sharedStrings.xml><?xml version="1.0" encoding="utf-8"?>
<sst xmlns="http://schemas.openxmlformats.org/spreadsheetml/2006/main" count="31" uniqueCount="31">
  <si>
    <t>Сведения об исполнении консолидированного бюджета Республики Татарстан по доходам в разрезе видов доходов за 9 месяцев 2023 года в сравнении с 9 месяцами 2022 года</t>
  </si>
  <si>
    <t>тыс. руб.</t>
  </si>
  <si>
    <t>Наименование</t>
  </si>
  <si>
    <t>9 месяцев 2022 года</t>
  </si>
  <si>
    <t>9 месяцев 2023 года</t>
  </si>
  <si>
    <t>Темп роста доходов  консолидированного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</si>
  <si>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</si>
  <si>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</si>
  <si>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</si>
  <si>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</si>
  <si>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</si>
  <si>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</si>
  <si>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 на имущество физических лиц</t>
  </si>
  <si>
    <t>Налог на имущество организаций</t>
  </si>
  <si>
    <t>Транспортный налог</t>
  </si>
  <si>
    <t>Налог на игорный бизнес</t>
  </si>
  <si>
    <t>Земельный налог</t>
  </si>
  <si>
    <t>Налоги, сборы и регулярные платежи за пользование природными ресурсами</t>
  </si>
  <si>
    <t xml:space="preserve">Иные налоговые доходы </t>
  </si>
  <si>
    <t xml:space="preserve">Неналоговые доходы 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</si>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</sst>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#,##0.0"/>
    <numFmt numFmtId="165" formatCode="#,##0.0_ ;\-#,##0.0\ "/>
    <numFmt numFmtId="167" formatCode="_-* #,##0.0_р_._-;\-* #,##0.0_р_._-;_-* &quot;-&quot;??_р_._-;_-@_-"/>
    <numFmt numFmtId="168" formatCode="_(* #,##0.00_);_(* \(#,##0.00\);_(* &quot;-&quot;??_);_(@_)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1" fillId="0" borderId="0"/>
    <xf numFmtId="0" fontId="10" fillId="0" borderId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43" fontId="3" fillId="0" borderId="0" xfId="1" applyFont="1" applyFill="1"/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4" fontId="7" fillId="0" borderId="1" xfId="0" applyNumberFormat="1" applyFont="1" applyFill="1" applyBorder="1" applyAlignment="1">
      <alignment horizontal="right" vertical="center"/>
    </xf>
    <xf numFmtId="165" fontId="6" fillId="0" borderId="1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wrapText="1"/>
    </xf>
    <xf numFmtId="164" fontId="9" fillId="0" borderId="1" xfId="0" applyNumberFormat="1" applyFont="1" applyFill="1" applyBorder="1" applyAlignment="1">
      <alignment horizontal="right" vertical="center"/>
    </xf>
    <xf numFmtId="165" fontId="8" fillId="0" borderId="1" xfId="1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wrapText="1"/>
    </xf>
    <xf numFmtId="165" fontId="9" fillId="0" borderId="1" xfId="1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wrapText="1"/>
    </xf>
    <xf numFmtId="164" fontId="9" fillId="2" borderId="1" xfId="0" applyNumberFormat="1" applyFont="1" applyFill="1" applyBorder="1" applyAlignment="1">
      <alignment horizontal="right" vertical="center"/>
    </xf>
    <xf numFmtId="165" fontId="9" fillId="2" borderId="1" xfId="1" applyNumberFormat="1" applyFont="1" applyFill="1" applyBorder="1" applyAlignment="1">
      <alignment horizontal="right" vertical="center"/>
    </xf>
    <xf numFmtId="0" fontId="3" fillId="2" borderId="0" xfId="0" applyFont="1" applyFill="1"/>
    <xf numFmtId="0" fontId="9" fillId="0" borderId="1" xfId="0" applyFont="1" applyFill="1" applyBorder="1" applyAlignment="1">
      <alignment wrapText="1"/>
    </xf>
    <xf numFmtId="0" fontId="3" fillId="0" borderId="0" xfId="0" applyFont="1" applyFill="1"/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167" fontId="6" fillId="0" borderId="1" xfId="1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167" fontId="8" fillId="0" borderId="1" xfId="1" applyNumberFormat="1" applyFont="1" applyFill="1" applyBorder="1" applyAlignment="1">
      <alignment horizontal="right" vertical="center"/>
    </xf>
    <xf numFmtId="164" fontId="4" fillId="0" borderId="0" xfId="0" applyNumberFormat="1" applyFont="1" applyFill="1"/>
    <xf numFmtId="0" fontId="4" fillId="0" borderId="0" xfId="0" applyFont="1" applyFill="1"/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31"/>
  <sheetViews>
    <sheetView tabSelected="1" view="pageBreakPreview" zoomScale="90" zoomScaleNormal="100" zoomScaleSheetLayoutView="90" workbookViewId="0">
      <selection activeCell="F1" sqref="F1:M1048576"/>
    </sheetView>
  </sheetViews>
  <sheetFormatPr defaultRowHeight="15.75" x14ac:dyDescent="0.25"/>
  <cols>
    <col min="1" max="1" width="55.5703125" style="2" customWidth="1"/>
    <col min="2" max="2" width="33.7109375" style="22" customWidth="1"/>
    <col min="3" max="3" width="25.42578125" style="29" customWidth="1"/>
    <col min="4" max="4" width="25.7109375" style="22" customWidth="1"/>
    <col min="5" max="16384" width="9.140625" style="2"/>
  </cols>
  <sheetData>
    <row r="2" spans="1:4" ht="45" customHeight="1" x14ac:dyDescent="0.25">
      <c r="A2" s="1" t="s">
        <v>0</v>
      </c>
      <c r="B2" s="1"/>
      <c r="C2" s="1"/>
      <c r="D2" s="1"/>
    </row>
    <row r="4" spans="1:4" x14ac:dyDescent="0.25">
      <c r="B4" s="3"/>
      <c r="C4" s="4"/>
      <c r="D4" s="5" t="s">
        <v>1</v>
      </c>
    </row>
    <row r="5" spans="1:4" ht="63" x14ac:dyDescent="0.25">
      <c r="A5" s="6" t="s">
        <v>2</v>
      </c>
      <c r="B5" s="7" t="s">
        <v>3</v>
      </c>
      <c r="C5" s="7" t="s">
        <v>4</v>
      </c>
      <c r="D5" s="8" t="s">
        <v>5</v>
      </c>
    </row>
    <row r="6" spans="1:4" ht="40.5" customHeight="1" x14ac:dyDescent="0.3">
      <c r="A6" s="9" t="s">
        <v>6</v>
      </c>
      <c r="B6" s="10">
        <f>B7+B20</f>
        <v>362295245.80000001</v>
      </c>
      <c r="C6" s="10">
        <f>C7+C20</f>
        <v>395485683.7058199</v>
      </c>
      <c r="D6" s="11">
        <f>C6/B6*100</f>
        <v>109.16115745116409</v>
      </c>
    </row>
    <row r="7" spans="1:4" ht="40.5" customHeight="1" x14ac:dyDescent="0.3">
      <c r="A7" s="9" t="s">
        <v>7</v>
      </c>
      <c r="B7" s="10">
        <f>SUM(B8:B19)</f>
        <v>309718838.5</v>
      </c>
      <c r="C7" s="10">
        <f>SUM(C8:C19)</f>
        <v>331231106.56033993</v>
      </c>
      <c r="D7" s="11">
        <f t="shared" ref="D7:D30" si="0">C7/B7*100</f>
        <v>106.94574090634138</v>
      </c>
    </row>
    <row r="8" spans="1:4" ht="40.5" customHeight="1" x14ac:dyDescent="0.3">
      <c r="A8" s="12" t="s">
        <v>8</v>
      </c>
      <c r="B8" s="13">
        <v>134429465.5</v>
      </c>
      <c r="C8" s="13">
        <v>133160599.91013999</v>
      </c>
      <c r="D8" s="14">
        <f>C8/B8*100</f>
        <v>99.056110514803763</v>
      </c>
    </row>
    <row r="9" spans="1:4" ht="40.5" customHeight="1" x14ac:dyDescent="0.3">
      <c r="A9" s="15" t="s">
        <v>9</v>
      </c>
      <c r="B9" s="13">
        <v>76112304.200000003</v>
      </c>
      <c r="C9" s="13">
        <v>93096306.763029993</v>
      </c>
      <c r="D9" s="16">
        <f t="shared" si="0"/>
        <v>122.31439810099718</v>
      </c>
    </row>
    <row r="10" spans="1:4" ht="64.5" customHeight="1" x14ac:dyDescent="0.3">
      <c r="A10" s="15" t="s">
        <v>10</v>
      </c>
      <c r="B10" s="13">
        <v>31696481.100000001</v>
      </c>
      <c r="C10" s="13">
        <v>30665424.033189997</v>
      </c>
      <c r="D10" s="16">
        <f>C10/B10*100</f>
        <v>96.747092954712869</v>
      </c>
    </row>
    <row r="11" spans="1:4" s="20" customFormat="1" ht="40.5" customHeight="1" x14ac:dyDescent="0.3">
      <c r="A11" s="17" t="s">
        <v>11</v>
      </c>
      <c r="B11" s="18">
        <v>16201750.399999999</v>
      </c>
      <c r="C11" s="18">
        <v>18289233.808290001</v>
      </c>
      <c r="D11" s="19">
        <f t="shared" si="0"/>
        <v>112.88430790965648</v>
      </c>
    </row>
    <row r="12" spans="1:4" ht="40.5" customHeight="1" x14ac:dyDescent="0.3">
      <c r="A12" s="15" t="s">
        <v>12</v>
      </c>
      <c r="B12" s="13">
        <v>413651</v>
      </c>
      <c r="C12" s="13">
        <v>328443.25494000001</v>
      </c>
      <c r="D12" s="16">
        <f t="shared" si="0"/>
        <v>79.401054255882372</v>
      </c>
    </row>
    <row r="13" spans="1:4" ht="40.5" customHeight="1" x14ac:dyDescent="0.3">
      <c r="A13" s="15" t="s">
        <v>13</v>
      </c>
      <c r="B13" s="13">
        <v>24588034.800000001</v>
      </c>
      <c r="C13" s="13">
        <v>29401288.657930002</v>
      </c>
      <c r="D13" s="16">
        <f t="shared" si="0"/>
        <v>119.57559397113755</v>
      </c>
    </row>
    <row r="14" spans="1:4" ht="40.5" customHeight="1" x14ac:dyDescent="0.3">
      <c r="A14" s="15" t="s">
        <v>14</v>
      </c>
      <c r="B14" s="13">
        <v>2351239.2999999998</v>
      </c>
      <c r="C14" s="13">
        <v>2178458.1086999997</v>
      </c>
      <c r="D14" s="16">
        <f t="shared" si="0"/>
        <v>92.65148420664795</v>
      </c>
    </row>
    <row r="15" spans="1:4" ht="40.5" customHeight="1" x14ac:dyDescent="0.3">
      <c r="A15" s="15" t="s">
        <v>15</v>
      </c>
      <c r="B15" s="18">
        <v>8257.9</v>
      </c>
      <c r="C15" s="13">
        <v>9573.3977699999996</v>
      </c>
      <c r="D15" s="16">
        <f t="shared" si="0"/>
        <v>115.93017316751232</v>
      </c>
    </row>
    <row r="16" spans="1:4" ht="40.5" customHeight="1" x14ac:dyDescent="0.3">
      <c r="A16" s="15" t="s">
        <v>16</v>
      </c>
      <c r="B16" s="18">
        <v>5760170.5</v>
      </c>
      <c r="C16" s="13">
        <v>5229603.4065100001</v>
      </c>
      <c r="D16" s="16">
        <f t="shared" si="0"/>
        <v>90.789038388881025</v>
      </c>
    </row>
    <row r="17" spans="1:4" ht="40.5" customHeight="1" x14ac:dyDescent="0.3">
      <c r="A17" s="15" t="s">
        <v>17</v>
      </c>
      <c r="B17" s="18">
        <v>70070.099999999991</v>
      </c>
      <c r="C17" s="13">
        <v>96368.503670000006</v>
      </c>
      <c r="D17" s="16">
        <f t="shared" si="0"/>
        <v>137.53156292056102</v>
      </c>
    </row>
    <row r="18" spans="1:4" s="22" customFormat="1" ht="40.5" customHeight="1" x14ac:dyDescent="0.3">
      <c r="A18" s="21" t="s">
        <v>18</v>
      </c>
      <c r="B18" s="13">
        <v>1012474.9</v>
      </c>
      <c r="C18" s="13">
        <v>1010605.7768999999</v>
      </c>
      <c r="D18" s="16">
        <f t="shared" si="0"/>
        <v>99.815390672894694</v>
      </c>
    </row>
    <row r="19" spans="1:4" s="22" customFormat="1" ht="40.5" customHeight="1" x14ac:dyDescent="0.3">
      <c r="A19" s="21" t="s">
        <v>19</v>
      </c>
      <c r="B19" s="13">
        <v>17074938.800000001</v>
      </c>
      <c r="C19" s="13">
        <v>17765200.939269997</v>
      </c>
      <c r="D19" s="16">
        <f t="shared" si="0"/>
        <v>104.0425453195182</v>
      </c>
    </row>
    <row r="20" spans="1:4" ht="26.25" customHeight="1" x14ac:dyDescent="0.25">
      <c r="A20" s="23" t="s">
        <v>20</v>
      </c>
      <c r="B20" s="24">
        <f>SUM(B21:B30)</f>
        <v>52576407.300000004</v>
      </c>
      <c r="C20" s="24">
        <f>SUM(C21:C30)</f>
        <v>64254577.145479999</v>
      </c>
      <c r="D20" s="25">
        <f t="shared" si="0"/>
        <v>122.21180648355178</v>
      </c>
    </row>
    <row r="21" spans="1:4" ht="31.5" x14ac:dyDescent="0.25">
      <c r="A21" s="26" t="s">
        <v>21</v>
      </c>
      <c r="B21" s="13">
        <v>943827.1</v>
      </c>
      <c r="C21" s="13">
        <v>214270</v>
      </c>
      <c r="D21" s="27">
        <f t="shared" si="0"/>
        <v>22.702251291576601</v>
      </c>
    </row>
    <row r="22" spans="1:4" ht="31.5" x14ac:dyDescent="0.25">
      <c r="A22" s="26" t="s">
        <v>22</v>
      </c>
      <c r="B22" s="13">
        <v>22798381.600000001</v>
      </c>
      <c r="C22" s="13">
        <v>31527021.657060001</v>
      </c>
      <c r="D22" s="27">
        <f t="shared" si="0"/>
        <v>138.28622667259856</v>
      </c>
    </row>
    <row r="23" spans="1:4" ht="31.5" x14ac:dyDescent="0.25">
      <c r="A23" s="26" t="s">
        <v>23</v>
      </c>
      <c r="B23" s="13">
        <v>7699082</v>
      </c>
      <c r="C23" s="13">
        <v>5079421.4643900003</v>
      </c>
      <c r="D23" s="27">
        <f t="shared" si="0"/>
        <v>65.974378041304149</v>
      </c>
    </row>
    <row r="24" spans="1:4" ht="18.75" x14ac:dyDescent="0.25">
      <c r="A24" s="26" t="s">
        <v>24</v>
      </c>
      <c r="B24" s="13">
        <v>18062182.699999999</v>
      </c>
      <c r="C24" s="13">
        <v>21536725.409499999</v>
      </c>
      <c r="D24" s="27">
        <f t="shared" si="0"/>
        <v>119.23656053761431</v>
      </c>
    </row>
    <row r="25" spans="1:4" ht="45.75" customHeight="1" x14ac:dyDescent="0.25">
      <c r="A25" s="26" t="s">
        <v>25</v>
      </c>
      <c r="B25" s="13">
        <v>1195951.6000000001</v>
      </c>
      <c r="C25" s="13">
        <v>2350273.9076700001</v>
      </c>
      <c r="D25" s="27">
        <f t="shared" si="0"/>
        <v>196.51914907509632</v>
      </c>
    </row>
    <row r="26" spans="1:4" ht="39.75" customHeight="1" x14ac:dyDescent="0.25">
      <c r="A26" s="26" t="s">
        <v>26</v>
      </c>
      <c r="B26" s="13">
        <v>64643.4</v>
      </c>
      <c r="C26" s="13">
        <v>212893.15888</v>
      </c>
      <c r="D26" s="27">
        <f t="shared" si="0"/>
        <v>329.33471766645937</v>
      </c>
    </row>
    <row r="27" spans="1:4" ht="18.75" x14ac:dyDescent="0.25">
      <c r="A27" s="26" t="s">
        <v>27</v>
      </c>
      <c r="B27" s="13">
        <v>202457.5</v>
      </c>
      <c r="C27" s="13">
        <v>3512.7</v>
      </c>
      <c r="D27" s="27">
        <f t="shared" si="0"/>
        <v>1.7350308089352087</v>
      </c>
    </row>
    <row r="28" spans="1:4" ht="94.5" x14ac:dyDescent="0.25">
      <c r="A28" s="26" t="s">
        <v>28</v>
      </c>
      <c r="B28" s="13">
        <v>-3086</v>
      </c>
      <c r="C28" s="13"/>
      <c r="D28" s="27"/>
    </row>
    <row r="29" spans="1:4" ht="63" x14ac:dyDescent="0.25">
      <c r="A29" s="26" t="s">
        <v>29</v>
      </c>
      <c r="B29" s="13">
        <v>1808447.5</v>
      </c>
      <c r="C29" s="13">
        <v>3491709.7353499997</v>
      </c>
      <c r="D29" s="27">
        <f t="shared" si="0"/>
        <v>193.07774958078681</v>
      </c>
    </row>
    <row r="30" spans="1:4" ht="47.25" x14ac:dyDescent="0.25">
      <c r="A30" s="26" t="s">
        <v>30</v>
      </c>
      <c r="B30" s="13">
        <v>-195480.1</v>
      </c>
      <c r="C30" s="13">
        <v>-161250.88737000001</v>
      </c>
      <c r="D30" s="27">
        <f t="shared" si="0"/>
        <v>82.489668958630574</v>
      </c>
    </row>
    <row r="31" spans="1:4" x14ac:dyDescent="0.25">
      <c r="C31" s="28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6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КБ </vt:lpstr>
      <vt:lpstr>'КБ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Эльвира Фатыхова</dc:creator>
  <cp:lastModifiedBy>Эльвира Фатыхова</cp:lastModifiedBy>
  <dcterms:created xsi:type="dcterms:W3CDTF">2023-12-18T10:55:32Z</dcterms:created>
  <dcterms:modified xsi:type="dcterms:W3CDTF">2023-12-18T10:56:36Z</dcterms:modified>
</cp:coreProperties>
</file>