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1 квартал\"/>
    </mc:Choice>
  </mc:AlternateContent>
  <xr:revisionPtr revIDLastSave="0" documentId="13_ncr:1_{D4BBCABE-22C1-4CA8-928F-B1A8496AA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42" i="2" l="1"/>
  <c r="D39" i="2" l="1"/>
  <c r="D40" i="2" l="1"/>
  <c r="C9" i="2" l="1"/>
  <c r="C7" i="2" s="1"/>
  <c r="B9" i="2" l="1"/>
  <c r="B7" i="2" s="1"/>
  <c r="D18" i="2" l="1"/>
  <c r="D19" i="2"/>
  <c r="D20" i="2"/>
  <c r="D31" i="2" l="1"/>
  <c r="D33" i="2"/>
  <c r="D34" i="2"/>
  <c r="D35" i="2"/>
  <c r="D36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<sst xmlns="http://schemas.openxmlformats.org/spreadsheetml/2006/main" count="40" uniqueCount="40">
  <si>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</si>
  <si>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</si>
  <si>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</si>
  <si>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</si>
  <si>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</si>
  <si>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</si>
  <si>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</si>
  <si>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</si>
  <si>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</si>
  <si>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</si>
  <si>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</si>
  <si>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</si>
  <si>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</si>
  <si>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</si>
  <si>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</si>
  <si>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</si>
  <si>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</si>
  <si>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</si>
  <si>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</si>
  <si>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</si>
  <si>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</si>
  <si>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</si>
  <si>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</si>
  <si>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</si>
  <si>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</si>
  <si>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</si>
  <si>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</si>
  <si>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</si>
  <si>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</si>
  <si>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</si>
  <si>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</si>
  <si>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</si>
  <si>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</si>
  <si>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</si>
  <si>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</si>
  <si>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за первый квартал 2023 года</t>
  </si>
  <si>
    <t>Государственная программа Республики Татарстан "Цифровой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</si>
  <si>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первый квартал 2024 года в сравнении с первым кварталом 2023 года</t>
  </si>
  <si>
    <t>Исполнение за первый квартал 2024 года</t>
  </si>
  <si>
    <t>2024/2023,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</si>
</sst>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2:D42"/>
  <sheetViews>
    <sheetView showGridLines="0" tabSelected="1" view="pageBreakPreview" topLeftCell="A25" zoomScale="80" zoomScaleNormal="70" zoomScaleSheetLayoutView="80" workbookViewId="0">
      <selection activeCell="D32" sqref="D32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37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35</v>
      </c>
      <c r="C4" s="16" t="s">
        <v>38</v>
      </c>
      <c r="D4" s="16" t="s">
        <v>39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B9+B42</f>
        <v>63875883.300000004</v>
      </c>
      <c r="C7" s="12">
        <f>C9+C42</f>
        <v>82480769.099999994</v>
      </c>
      <c r="D7" s="12">
        <f>C7*100/B7</f>
        <v>129.12661999931981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SUM(B11:B40)</f>
        <v>62349879.100000001</v>
      </c>
      <c r="C9" s="14">
        <f>SUM(C11:C40)</f>
        <v>80912797.099999994</v>
      </c>
      <c r="D9" s="14">
        <f>C9*100/B9</f>
        <v>129.772179622398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9761281.8000000007</v>
      </c>
      <c r="C11" s="11">
        <v>12953294.699999999</v>
      </c>
      <c r="D11" s="11">
        <f>C11*100/B11</f>
        <v>132.70075555036223</v>
      </c>
    </row>
    <row r="12" spans="1:4" s="4" customFormat="1" ht="37.5" x14ac:dyDescent="0.25">
      <c r="A12" s="10" t="s">
        <v>4</v>
      </c>
      <c r="B12" s="11">
        <v>12812078.800000001</v>
      </c>
      <c r="C12" s="11">
        <v>17462041</v>
      </c>
      <c r="D12" s="11">
        <f t="shared" ref="D12:D30" si="0">C12*100/B12</f>
        <v>136.29358102293281</v>
      </c>
    </row>
    <row r="13" spans="1:4" s="4" customFormat="1" ht="37.5" x14ac:dyDescent="0.25">
      <c r="A13" s="10" t="s">
        <v>5</v>
      </c>
      <c r="B13" s="11">
        <v>9323140.5</v>
      </c>
      <c r="C13" s="11">
        <v>8992051.0999999996</v>
      </c>
      <c r="D13" s="11">
        <f t="shared" si="0"/>
        <v>96.448735273269776</v>
      </c>
    </row>
    <row r="14" spans="1:4" s="4" customFormat="1" ht="39" customHeight="1" x14ac:dyDescent="0.25">
      <c r="A14" s="10" t="s">
        <v>6</v>
      </c>
      <c r="B14" s="11">
        <v>1698030.5</v>
      </c>
      <c r="C14" s="11">
        <v>5536924.5</v>
      </c>
      <c r="D14" s="11">
        <f t="shared" si="0"/>
        <v>326.07921353591706</v>
      </c>
    </row>
    <row r="15" spans="1:4" s="4" customFormat="1" ht="37.5" x14ac:dyDescent="0.25">
      <c r="A15" s="10" t="s">
        <v>7</v>
      </c>
      <c r="B15" s="11">
        <v>248769.8</v>
      </c>
      <c r="C15" s="11">
        <v>201672</v>
      </c>
      <c r="D15" s="11">
        <f t="shared" si="0"/>
        <v>81.067718026866615</v>
      </c>
    </row>
    <row r="16" spans="1:4" s="4" customFormat="1" ht="41.25" customHeight="1" x14ac:dyDescent="0.25">
      <c r="A16" s="10" t="s">
        <v>8</v>
      </c>
      <c r="B16" s="11">
        <v>108741.1</v>
      </c>
      <c r="C16" s="11">
        <v>487924</v>
      </c>
      <c r="D16" s="11">
        <f t="shared" si="0"/>
        <v>448.70246852386077</v>
      </c>
    </row>
    <row r="17" spans="1:4" s="4" customFormat="1" ht="57" customHeight="1" x14ac:dyDescent="0.25">
      <c r="A17" s="10" t="s">
        <v>9</v>
      </c>
      <c r="B17" s="11">
        <v>389023.1</v>
      </c>
      <c r="C17" s="11">
        <v>367555.8</v>
      </c>
      <c r="D17" s="11">
        <f t="shared" si="0"/>
        <v>94.481741572672689</v>
      </c>
    </row>
    <row r="18" spans="1:4" s="4" customFormat="1" ht="22.5" customHeight="1" x14ac:dyDescent="0.25">
      <c r="A18" s="10" t="s">
        <v>10</v>
      </c>
      <c r="B18" s="11">
        <v>1537641.9</v>
      </c>
      <c r="C18" s="11">
        <v>1726209.5</v>
      </c>
      <c r="D18" s="11">
        <f t="shared" si="0"/>
        <v>112.26342752496535</v>
      </c>
    </row>
    <row r="19" spans="1:4" s="4" customFormat="1" ht="39" customHeight="1" x14ac:dyDescent="0.25">
      <c r="A19" s="10" t="s">
        <v>11</v>
      </c>
      <c r="B19" s="11">
        <v>1366100.5</v>
      </c>
      <c r="C19" s="11">
        <v>1493497.8</v>
      </c>
      <c r="D19" s="11">
        <f t="shared" si="0"/>
        <v>109.32561696595529</v>
      </c>
    </row>
    <row r="20" spans="1:4" s="4" customFormat="1" ht="39.75" customHeight="1" x14ac:dyDescent="0.25">
      <c r="A20" s="10" t="s">
        <v>12</v>
      </c>
      <c r="B20" s="11">
        <v>711640.2</v>
      </c>
      <c r="C20" s="11">
        <v>1694871</v>
      </c>
      <c r="D20" s="11">
        <f t="shared" si="0"/>
        <v>238.16403289190242</v>
      </c>
    </row>
    <row r="21" spans="1:4" s="4" customFormat="1" ht="28.5" customHeight="1" x14ac:dyDescent="0.25">
      <c r="A21" s="10" t="s">
        <v>36</v>
      </c>
      <c r="B21" s="11">
        <v>557424.1</v>
      </c>
      <c r="C21" s="11">
        <v>966735.5</v>
      </c>
      <c r="D21" s="11">
        <f t="shared" si="0"/>
        <v>173.42908209386712</v>
      </c>
    </row>
    <row r="22" spans="1:4" s="4" customFormat="1" ht="40.5" customHeight="1" x14ac:dyDescent="0.25">
      <c r="A22" s="10" t="s">
        <v>13</v>
      </c>
      <c r="B22" s="11">
        <v>11596671</v>
      </c>
      <c r="C22" s="11">
        <v>13106370.5</v>
      </c>
      <c r="D22" s="11">
        <f t="shared" si="0"/>
        <v>113.01838691465852</v>
      </c>
    </row>
    <row r="23" spans="1:4" s="4" customFormat="1" ht="56.25" x14ac:dyDescent="0.25">
      <c r="A23" s="10" t="s">
        <v>14</v>
      </c>
      <c r="B23" s="11">
        <v>3723603.4</v>
      </c>
      <c r="C23" s="11">
        <v>3307636.3</v>
      </c>
      <c r="D23" s="11">
        <f t="shared" si="0"/>
        <v>88.8289096524082</v>
      </c>
    </row>
    <row r="24" spans="1:4" s="4" customFormat="1" ht="37.5" x14ac:dyDescent="0.25">
      <c r="A24" s="10" t="s">
        <v>15</v>
      </c>
      <c r="B24" s="11">
        <v>230485</v>
      </c>
      <c r="C24" s="11">
        <v>284246.09999999998</v>
      </c>
      <c r="D24" s="11">
        <f t="shared" si="0"/>
        <v>123.32520554482936</v>
      </c>
    </row>
    <row r="25" spans="1:4" s="4" customFormat="1" ht="37.5" x14ac:dyDescent="0.25">
      <c r="A25" s="10" t="s">
        <v>16</v>
      </c>
      <c r="B25" s="11">
        <v>98488.7</v>
      </c>
      <c r="C25" s="11">
        <v>117257.7</v>
      </c>
      <c r="D25" s="11">
        <f t="shared" si="0"/>
        <v>119.05700857052636</v>
      </c>
    </row>
    <row r="26" spans="1:4" s="4" customFormat="1" ht="37.5" x14ac:dyDescent="0.25">
      <c r="A26" s="10" t="s">
        <v>17</v>
      </c>
      <c r="B26" s="11">
        <v>6871529.2999999998</v>
      </c>
      <c r="C26" s="11">
        <v>10789608.6</v>
      </c>
      <c r="D26" s="11">
        <f t="shared" si="0"/>
        <v>157.01902922832622</v>
      </c>
    </row>
    <row r="27" spans="1:4" s="4" customFormat="1" ht="41.25" customHeight="1" x14ac:dyDescent="0.25">
      <c r="A27" s="10" t="s">
        <v>18</v>
      </c>
      <c r="B27" s="11">
        <v>7926</v>
      </c>
      <c r="C27" s="11">
        <v>8126</v>
      </c>
      <c r="D27" s="11">
        <f t="shared" si="0"/>
        <v>102.52334090335604</v>
      </c>
    </row>
    <row r="28" spans="1:4" s="4" customFormat="1" ht="41.25" customHeight="1" x14ac:dyDescent="0.25">
      <c r="A28" s="10" t="s">
        <v>19</v>
      </c>
      <c r="B28" s="11">
        <v>1600</v>
      </c>
      <c r="C28" s="11">
        <v>3630.8</v>
      </c>
      <c r="D28" s="11">
        <f t="shared" si="0"/>
        <v>226.92500000000001</v>
      </c>
    </row>
    <row r="29" spans="1:4" s="4" customFormat="1" ht="37.5" x14ac:dyDescent="0.25">
      <c r="A29" s="10" t="s">
        <v>20</v>
      </c>
      <c r="B29" s="11">
        <v>13321.2</v>
      </c>
      <c r="C29" s="11">
        <v>18877.5</v>
      </c>
      <c r="D29" s="11">
        <f t="shared" si="0"/>
        <v>141.71020628772183</v>
      </c>
    </row>
    <row r="30" spans="1:4" s="4" customFormat="1" ht="56.25" x14ac:dyDescent="0.25">
      <c r="A30" s="10" t="s">
        <v>21</v>
      </c>
      <c r="B30" s="11">
        <v>5651.3</v>
      </c>
      <c r="C30" s="11">
        <v>8190.3</v>
      </c>
      <c r="D30" s="11">
        <f t="shared" si="0"/>
        <v>144.9277157468193</v>
      </c>
    </row>
    <row r="31" spans="1:4" s="4" customFormat="1" x14ac:dyDescent="0.25">
      <c r="A31" s="10" t="s">
        <v>22</v>
      </c>
      <c r="B31" s="11">
        <v>122218.1</v>
      </c>
      <c r="C31" s="11">
        <v>150774.5</v>
      </c>
      <c r="D31" s="11">
        <f t="shared" ref="D31:D42" si="1">C31*100/B31</f>
        <v>123.36511531434378</v>
      </c>
    </row>
    <row r="32" spans="1:4" s="4" customFormat="1" ht="38.25" customHeight="1" x14ac:dyDescent="0.25">
      <c r="A32" s="10" t="s">
        <v>34</v>
      </c>
      <c r="B32" s="11"/>
      <c r="C32" s="11">
        <v>2801.9</v>
      </c>
      <c r="D32" s="11"/>
    </row>
    <row r="33" spans="1:4" s="4" customFormat="1" ht="40.5" customHeight="1" x14ac:dyDescent="0.25">
      <c r="A33" s="10" t="s">
        <v>23</v>
      </c>
      <c r="B33" s="11">
        <v>10899</v>
      </c>
      <c r="C33" s="11">
        <v>14037.9</v>
      </c>
      <c r="D33" s="11">
        <f t="shared" si="1"/>
        <v>128.79988989815578</v>
      </c>
    </row>
    <row r="34" spans="1:4" s="4" customFormat="1" ht="37.5" x14ac:dyDescent="0.25">
      <c r="A34" s="10" t="s">
        <v>24</v>
      </c>
      <c r="B34" s="11">
        <v>1223.0999999999999</v>
      </c>
      <c r="C34" s="11">
        <v>1432.4</v>
      </c>
      <c r="D34" s="11">
        <f t="shared" si="1"/>
        <v>117.11225574360233</v>
      </c>
    </row>
    <row r="35" spans="1:4" s="4" customFormat="1" ht="37.5" x14ac:dyDescent="0.25">
      <c r="A35" s="10" t="s">
        <v>25</v>
      </c>
      <c r="B35" s="11">
        <v>25000</v>
      </c>
      <c r="C35" s="11">
        <v>25000</v>
      </c>
      <c r="D35" s="11">
        <f t="shared" si="1"/>
        <v>100</v>
      </c>
    </row>
    <row r="36" spans="1:4" s="4" customFormat="1" ht="37.5" x14ac:dyDescent="0.25">
      <c r="A36" s="10" t="s">
        <v>26</v>
      </c>
      <c r="B36" s="11">
        <v>32178.5</v>
      </c>
      <c r="C36" s="11">
        <v>57828.9</v>
      </c>
      <c r="D36" s="11">
        <f t="shared" si="1"/>
        <v>179.71285174883852</v>
      </c>
    </row>
    <row r="37" spans="1:4" s="4" customFormat="1" ht="56.25" x14ac:dyDescent="0.25">
      <c r="A37" s="10" t="s">
        <v>30</v>
      </c>
      <c r="B37" s="11">
        <v>374.9</v>
      </c>
      <c r="C37" s="11"/>
      <c r="D37" s="11"/>
    </row>
    <row r="38" spans="1:4" s="3" customFormat="1" ht="37.5" x14ac:dyDescent="0.25">
      <c r="A38" s="10" t="s">
        <v>27</v>
      </c>
      <c r="B38" s="11">
        <v>29883.3</v>
      </c>
      <c r="C38" s="11"/>
      <c r="D38" s="11"/>
    </row>
    <row r="39" spans="1:4" ht="37.5" x14ac:dyDescent="0.3">
      <c r="A39" s="10" t="s">
        <v>28</v>
      </c>
      <c r="B39" s="11">
        <v>405341.1</v>
      </c>
      <c r="C39" s="11">
        <v>513060.8</v>
      </c>
      <c r="D39" s="11">
        <f t="shared" si="1"/>
        <v>126.57507467167777</v>
      </c>
    </row>
    <row r="40" spans="1:4" ht="37.5" x14ac:dyDescent="0.3">
      <c r="A40" s="10" t="s">
        <v>29</v>
      </c>
      <c r="B40" s="11">
        <v>659612.9</v>
      </c>
      <c r="C40" s="11">
        <v>621140</v>
      </c>
      <c r="D40" s="11">
        <f t="shared" si="1"/>
        <v>94.167351790724524</v>
      </c>
    </row>
    <row r="41" spans="1:4" x14ac:dyDescent="0.3">
      <c r="A41" s="10"/>
      <c r="B41" s="11"/>
      <c r="C41" s="11"/>
      <c r="D41" s="11"/>
    </row>
    <row r="42" spans="1:4" ht="24" customHeight="1" x14ac:dyDescent="0.35">
      <c r="A42" s="8" t="s">
        <v>33</v>
      </c>
      <c r="B42" s="14">
        <v>1526004.2</v>
      </c>
      <c r="C42" s="14">
        <v>1567972</v>
      </c>
      <c r="D42" s="15">
        <f t="shared" si="1"/>
        <v>102.75017591694701</v>
      </c>
    </row>
  </sheetData>
  <autoFilter ref="C10:C35" xr:uid="{00000000-0009-0000-0000-000000000000}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2024-06-13T07:38:04Z</dcterms:modified>
</cp:coreProperties>
</file>