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4\Открытый бюджет\1 квартал\"/>
    </mc:Choice>
  </mc:AlternateContent>
  <xr:revisionPtr revIDLastSave="0" documentId="8_{1801E007-A1E9-48D3-9689-217D6C277594}" xr6:coauthVersionLast="47" xr6:coauthVersionMax="47" xr10:uidLastSave="{00000000-0000-0000-0000-000000000000}"/>
  <bookViews>
    <workbookView xWindow="-120" yWindow="-120" windowWidth="29040" windowHeight="15840" xr2:uid="{E22BF149-DC27-464E-8B1D-D3A4C88B841C}"/>
  </bookViews>
  <sheets>
    <sheet name="РТ с прошлым годом " sheetId="1" r:id="rId1"/>
  </sheets>
  <definedNames>
    <definedName name="_xlnm.Print_Area" localSheetId="0">'РТ с прошлым годом '!$A$1:$E$28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D8" i="1"/>
  <c r="D9" i="1"/>
  <c r="D10" i="1"/>
  <c r="D11" i="1"/>
  <c r="D12" i="1"/>
  <c r="D13" i="1"/>
  <c r="D14" i="1"/>
  <c r="D15" i="1"/>
  <c r="D16" i="1"/>
  <c r="D17" i="1"/>
  <c r="B18" i="1"/>
  <c r="B6" i="1" s="1"/>
  <c r="C18" i="1"/>
  <c r="C6" i="1" s="1"/>
  <c r="D6" i="1" s="1"/>
  <c r="D20" i="1"/>
  <c r="D21" i="1"/>
  <c r="D22" i="1"/>
  <c r="D24" i="1"/>
  <c r="D26" i="1"/>
  <c r="D27" i="1"/>
  <c r="D18" i="1" l="1"/>
</calcChain>
</file>

<file path=xl/sharedStrings.xml><?xml version="1.0" encoding="utf-8"?>
<sst xmlns="http://schemas.openxmlformats.org/spreadsheetml/2006/main" count="29" uniqueCount="29">
  <si>
    <t>Возврат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</si>
  <si>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</si>
  <si>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</si>
  <si>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Безвозмездные поступления от негосударственных организаций</t>
  </si>
  <si>
    <t>Безвозмездные поступления от государственных (муниципальных) организаций</t>
  </si>
  <si>
    <t>Прочие безвозмездные поступления от других бюджетов бюджетной системы</t>
  </si>
  <si>
    <t>Иные межбюджетные трансферты</t>
  </si>
  <si>
    <t>Субвенции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</si>
  <si>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</si>
  <si>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Дотации бюджетам бюджетной системы Российской Федерации</t>
  </si>
  <si>
    <t>БЕЗВОЗМЕЗДНЫЕ ПОСТУПЛЕНИЯ</t>
  </si>
  <si>
    <t xml:space="preserve">Неналоговые доходы </t>
  </si>
  <si>
    <t xml:space="preserve">Иные налоговые доходы </t>
  </si>
  <si>
    <t>Налоги, сборы и регулярные платежи за пользование природными ресурсами</t>
  </si>
  <si>
    <t>Налог на игорный бизнес</t>
  </si>
  <si>
    <t>Транспортный налог</t>
  </si>
  <si>
    <t>Налог на имущество организаций</t>
  </si>
  <si>
    <t>Налоги на совокупный доход</t>
  </si>
  <si>
    <t>Акцизы по подакцизным товарам (продукции), производимым на территории Российской Федерации</t>
  </si>
  <si>
    <t>Налог на доходы физических лиц</t>
  </si>
  <si>
    <t>Налог на прибыль организаций</t>
  </si>
  <si>
    <t>Налоговые и неналоговые доходы</t>
  </si>
  <si>
    <t>Всего доходов</t>
  </si>
  <si>
    <t>Темп роста доходов бюджета Республики Татарстан, %</t>
  </si>
  <si>
    <t>1 квартал 2024 года</t>
  </si>
  <si>
    <t>1 квартал 2023 года</t>
  </si>
  <si>
    <t>Наименование</t>
  </si>
  <si>
    <t>тыс.рублей</t>
  </si>
  <si>
    <t>Сведения о поступлении доходов в бюджет Республики Татарстан по видам  доходов за 1 квартал 2024 года в сравнении с 1 кварталом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</si>
</sst>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65" fontId="3" fillId="0" borderId="1" xfId="1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5" fontId="6" fillId="0" borderId="1" xfId="1" applyNumberFormat="1" applyFont="1" applyFill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165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8" fillId="0" borderId="0" xfId="0" applyFont="1"/>
    <xf numFmtId="165" fontId="7" fillId="0" borderId="1" xfId="0" applyNumberFormat="1" applyFont="1" applyBorder="1" applyAlignment="1">
      <alignment vertical="center"/>
    </xf>
    <xf numFmtId="0" fontId="6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76771-6EF0-4AE7-BF66-B0A8CE7D987F}">
  <sheetPr>
    <pageSetUpPr fitToPage="1"/>
  </sheetPr>
  <dimension ref="A2:D28"/>
  <sheetViews>
    <sheetView tabSelected="1" view="pageBreakPreview" zoomScale="90" zoomScaleNormal="100" zoomScaleSheetLayoutView="90" workbookViewId="0">
      <selection activeCell="A2" sqref="A2:D2"/>
    </sheetView>
  </sheetViews>
  <sheetFormatPr defaultRowHeight="15.75" x14ac:dyDescent="0.25"/>
  <cols>
    <col min="1" max="1" width="59.85546875" style="1" customWidth="1"/>
    <col min="2" max="2" width="33.7109375" style="1" customWidth="1"/>
    <col min="3" max="3" width="31.5703125" style="1" customWidth="1"/>
    <col min="4" max="4" width="25.7109375" style="1" customWidth="1"/>
    <col min="5" max="16384" width="9.140625" style="1"/>
  </cols>
  <sheetData>
    <row r="2" spans="1:4" s="1" customFormat="1" ht="45" customHeight="1" x14ac:dyDescent="0.25">
      <c r="A2" s="20" t="s">
        <v>28</v>
      </c>
      <c r="B2" s="20"/>
      <c r="C2" s="20"/>
      <c r="D2" s="20"/>
    </row>
    <row r="4" spans="1:4" s="1" customFormat="1" x14ac:dyDescent="0.25">
      <c r="D4" s="1" t="s">
        <v>27</v>
      </c>
    </row>
    <row r="5" spans="1:4" s="1" customFormat="1" ht="47.25" x14ac:dyDescent="0.25">
      <c r="A5" s="19" t="s">
        <v>26</v>
      </c>
      <c r="B5" s="18" t="s">
        <v>25</v>
      </c>
      <c r="C5" s="18" t="s">
        <v>24</v>
      </c>
      <c r="D5" s="17" t="s">
        <v>23</v>
      </c>
    </row>
    <row r="6" spans="1:4" s="14" customFormat="1" ht="25.5" customHeight="1" x14ac:dyDescent="0.3">
      <c r="A6" s="16" t="s">
        <v>22</v>
      </c>
      <c r="B6" s="15">
        <f>B7+B18</f>
        <v>99094559.299999997</v>
      </c>
      <c r="C6" s="15">
        <f>C7+C18</f>
        <v>131926931.60000001</v>
      </c>
      <c r="D6" s="8">
        <f>C6/B6*100</f>
        <v>133.13236622870778</v>
      </c>
    </row>
    <row r="7" spans="1:4" s="14" customFormat="1" ht="25.5" customHeight="1" x14ac:dyDescent="0.3">
      <c r="A7" s="16" t="s">
        <v>21</v>
      </c>
      <c r="B7" s="15">
        <f>B8+B9+B10+B11+B12+B13+B14+B15+B16+B17</f>
        <v>82662874.899999991</v>
      </c>
      <c r="C7" s="15">
        <f>C8+C9+C10+C11+C12+C13+C14+C15+C16+C17</f>
        <v>98680835.100000009</v>
      </c>
      <c r="D7" s="8">
        <f>C7/B7*100</f>
        <v>119.37745356591756</v>
      </c>
    </row>
    <row r="8" spans="1:4" s="1" customFormat="1" ht="25.5" customHeight="1" x14ac:dyDescent="0.3">
      <c r="A8" s="11" t="s">
        <v>20</v>
      </c>
      <c r="B8" s="4">
        <v>40290885.100000001</v>
      </c>
      <c r="C8" s="4">
        <v>42846060.5</v>
      </c>
      <c r="D8" s="2">
        <f>C8/B8*100</f>
        <v>106.34181997654848</v>
      </c>
    </row>
    <row r="9" spans="1:4" s="1" customFormat="1" ht="25.5" customHeight="1" x14ac:dyDescent="0.3">
      <c r="A9" s="11" t="s">
        <v>19</v>
      </c>
      <c r="B9" s="4">
        <v>13662202.4</v>
      </c>
      <c r="C9" s="4">
        <v>22433433.100000001</v>
      </c>
      <c r="D9" s="2">
        <f>C9/B9*100</f>
        <v>164.20070822549079</v>
      </c>
    </row>
    <row r="10" spans="1:4" s="1" customFormat="1" ht="69" customHeight="1" x14ac:dyDescent="0.3">
      <c r="A10" s="13" t="s">
        <v>18</v>
      </c>
      <c r="B10" s="4">
        <v>9408909</v>
      </c>
      <c r="C10" s="4">
        <v>9546526.3000000007</v>
      </c>
      <c r="D10" s="12">
        <f>C10/B10*100</f>
        <v>101.46262760113846</v>
      </c>
    </row>
    <row r="11" spans="1:4" s="1" customFormat="1" ht="25.5" customHeight="1" x14ac:dyDescent="0.3">
      <c r="A11" s="13" t="s">
        <v>17</v>
      </c>
      <c r="B11" s="4">
        <v>2329772.1</v>
      </c>
      <c r="C11" s="4">
        <v>3399395</v>
      </c>
      <c r="D11" s="12">
        <f>C11/B11*100</f>
        <v>145.91105284504007</v>
      </c>
    </row>
    <row r="12" spans="1:4" s="1" customFormat="1" ht="25.5" customHeight="1" x14ac:dyDescent="0.3">
      <c r="A12" s="13" t="s">
        <v>16</v>
      </c>
      <c r="B12" s="4">
        <v>11702149</v>
      </c>
      <c r="C12" s="4">
        <v>10588308.4</v>
      </c>
      <c r="D12" s="12">
        <f>C12/B12*100</f>
        <v>90.48174313965751</v>
      </c>
    </row>
    <row r="13" spans="1:4" s="1" customFormat="1" ht="25.5" customHeight="1" x14ac:dyDescent="0.3">
      <c r="A13" s="13" t="s">
        <v>15</v>
      </c>
      <c r="B13" s="4">
        <v>668203.5</v>
      </c>
      <c r="C13" s="4">
        <v>842341.9</v>
      </c>
      <c r="D13" s="12">
        <f>C13/B13*100</f>
        <v>126.06068360911011</v>
      </c>
    </row>
    <row r="14" spans="1:4" s="1" customFormat="1" ht="25.5" customHeight="1" x14ac:dyDescent="0.3">
      <c r="A14" s="13" t="s">
        <v>14</v>
      </c>
      <c r="B14" s="4">
        <v>1503.7</v>
      </c>
      <c r="C14" s="4">
        <v>1683.5</v>
      </c>
      <c r="D14" s="12">
        <f>C14/B14*100</f>
        <v>111.95717230830617</v>
      </c>
    </row>
    <row r="15" spans="1:4" s="1" customFormat="1" ht="46.5" customHeight="1" x14ac:dyDescent="0.3">
      <c r="A15" s="13" t="s">
        <v>13</v>
      </c>
      <c r="B15" s="4">
        <v>2167.3000000000002</v>
      </c>
      <c r="C15" s="4">
        <v>2997</v>
      </c>
      <c r="D15" s="12">
        <f>C15/B15*100</f>
        <v>138.28265583906241</v>
      </c>
    </row>
    <row r="16" spans="1:4" s="1" customFormat="1" ht="25.5" customHeight="1" x14ac:dyDescent="0.3">
      <c r="A16" s="11" t="s">
        <v>12</v>
      </c>
      <c r="B16" s="4">
        <v>173687.7</v>
      </c>
      <c r="C16" s="4">
        <v>161689.1</v>
      </c>
      <c r="D16" s="12">
        <f>C16/B16*100</f>
        <v>93.091853942449575</v>
      </c>
    </row>
    <row r="17" spans="1:4" s="1" customFormat="1" ht="25.5" customHeight="1" x14ac:dyDescent="0.3">
      <c r="A17" s="11" t="s">
        <v>11</v>
      </c>
      <c r="B17" s="4">
        <v>4423395.0999999996</v>
      </c>
      <c r="C17" s="4">
        <v>8858400.3000000007</v>
      </c>
      <c r="D17" s="2">
        <f>C17/B17*100</f>
        <v>200.2624703364165</v>
      </c>
    </row>
    <row r="18" spans="1:4" s="1" customFormat="1" ht="18.75" x14ac:dyDescent="0.25">
      <c r="A18" s="10" t="s">
        <v>10</v>
      </c>
      <c r="B18" s="9">
        <f>SUM(B20:B28)</f>
        <v>16431684.400000002</v>
      </c>
      <c r="C18" s="9">
        <f>SUM(C20:C28)</f>
        <v>33246096.5</v>
      </c>
      <c r="D18" s="8">
        <f>C18/B18*100</f>
        <v>202.32920551955095</v>
      </c>
    </row>
    <row r="19" spans="1:4" s="1" customFormat="1" ht="31.5" hidden="1" x14ac:dyDescent="0.25">
      <c r="A19" s="7" t="s">
        <v>9</v>
      </c>
      <c r="B19" s="4"/>
      <c r="C19" s="6"/>
      <c r="D19" s="2"/>
    </row>
    <row r="20" spans="1:4" s="1" customFormat="1" ht="45.75" customHeight="1" x14ac:dyDescent="0.25">
      <c r="A20" s="5" t="s">
        <v>8</v>
      </c>
      <c r="B20" s="4">
        <v>10219235.300000001</v>
      </c>
      <c r="C20" s="3">
        <v>27694374.699999999</v>
      </c>
      <c r="D20" s="2">
        <f>C20/B20*100</f>
        <v>271.00241737265799</v>
      </c>
    </row>
    <row r="21" spans="1:4" s="1" customFormat="1" ht="43.5" customHeight="1" x14ac:dyDescent="0.25">
      <c r="A21" s="5" t="s">
        <v>7</v>
      </c>
      <c r="B21" s="4">
        <v>2251991.2999999998</v>
      </c>
      <c r="C21" s="3">
        <v>2351990.9</v>
      </c>
      <c r="D21" s="2">
        <f>C21/B21*100</f>
        <v>104.44049672838433</v>
      </c>
    </row>
    <row r="22" spans="1:4" s="1" customFormat="1" ht="27.75" customHeight="1" x14ac:dyDescent="0.25">
      <c r="A22" s="5" t="s">
        <v>6</v>
      </c>
      <c r="B22" s="4">
        <v>2797344.8</v>
      </c>
      <c r="C22" s="3">
        <v>615192.19999999995</v>
      </c>
      <c r="D22" s="2">
        <f>C22/B22*100</f>
        <v>21.992004703889201</v>
      </c>
    </row>
    <row r="23" spans="1:4" s="1" customFormat="1" ht="39.75" customHeight="1" x14ac:dyDescent="0.25">
      <c r="A23" s="5" t="s">
        <v>5</v>
      </c>
      <c r="B23" s="4"/>
      <c r="C23" s="3">
        <v>1184158.3999999999</v>
      </c>
      <c r="D23" s="2"/>
    </row>
    <row r="24" spans="1:4" s="1" customFormat="1" ht="42" customHeight="1" x14ac:dyDescent="0.25">
      <c r="A24" s="5" t="s">
        <v>4</v>
      </c>
      <c r="B24" s="4">
        <v>405487</v>
      </c>
      <c r="C24" s="4"/>
      <c r="D24" s="2">
        <f>C24/B24*100</f>
        <v>0</v>
      </c>
    </row>
    <row r="25" spans="1:4" s="1" customFormat="1" ht="36.75" customHeight="1" x14ac:dyDescent="0.25">
      <c r="A25" s="5" t="s">
        <v>3</v>
      </c>
      <c r="B25" s="4">
        <v>285.5</v>
      </c>
      <c r="C25" s="3">
        <v>418.1</v>
      </c>
      <c r="D25" s="2"/>
    </row>
    <row r="26" spans="1:4" s="1" customFormat="1" ht="27.75" customHeight="1" x14ac:dyDescent="0.25">
      <c r="A26" s="5" t="s">
        <v>2</v>
      </c>
      <c r="B26" s="4">
        <v>853544.3</v>
      </c>
      <c r="C26" s="3">
        <v>-101.9</v>
      </c>
      <c r="D26" s="2">
        <f>C26/B26*100</f>
        <v>-1.193845474687137E-2</v>
      </c>
    </row>
    <row r="27" spans="1:4" s="1" customFormat="1" ht="93.75" x14ac:dyDescent="0.25">
      <c r="A27" s="5" t="s">
        <v>1</v>
      </c>
      <c r="B27" s="4">
        <v>-96203.8</v>
      </c>
      <c r="C27" s="3">
        <v>1505924.8</v>
      </c>
      <c r="D27" s="2">
        <f>C27/B27*100</f>
        <v>-1565.3485621150101</v>
      </c>
    </row>
    <row r="28" spans="1:4" s="1" customFormat="1" ht="56.25" x14ac:dyDescent="0.25">
      <c r="A28" s="5" t="s">
        <v>0</v>
      </c>
      <c r="B28" s="4"/>
      <c r="C28" s="3">
        <v>-105860.7</v>
      </c>
      <c r="D28" s="2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4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Эльвира Фатыхова</dc:creator>
  <cp:lastModifiedBy>Эльвира Фатыхова</cp:lastModifiedBy>
  <dcterms:created xsi:type="dcterms:W3CDTF">2024-06-25T13:48:55Z</dcterms:created>
  <dcterms:modified xsi:type="dcterms:W3CDTF">2024-06-25T13:49:11Z</dcterms:modified>
</cp:coreProperties>
</file>