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conom\ГОДЫ\2024\Открытый бюджет\1 квартал\"/>
    </mc:Choice>
  </mc:AlternateContent>
  <xr:revisionPtr revIDLastSave="0" documentId="8_{B1748F29-C2DD-46E0-B7A7-1BA4AF1038CF}" xr6:coauthVersionLast="47" xr6:coauthVersionMax="47" xr10:uidLastSave="{00000000-0000-0000-0000-000000000000}"/>
  <bookViews>
    <workbookView xWindow="-120" yWindow="-120" windowWidth="29040" windowHeight="15840" xr2:uid="{303587ED-3254-4FA9-B61E-321A09672DDB}"/>
  </bookViews>
  <sheets>
    <sheet name="КБ " sheetId="1" r:id="rId1"/>
  </sheets>
  <definedNames>
    <definedName name="_GoBack" localSheetId="0">'КБ '!#REF!</definedName>
    <definedName name="_xlnm.Print_Area" localSheetId="0">'КБ '!$A$1:$D$29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6" i="1"/>
  <c r="D25" i="1"/>
  <c r="D24" i="1"/>
  <c r="D23" i="1"/>
  <c r="D22" i="1"/>
  <c r="D21" i="1"/>
  <c r="C20" i="1"/>
  <c r="D20" i="1" s="1"/>
  <c r="B20" i="1"/>
  <c r="D19" i="1"/>
  <c r="D18" i="1"/>
  <c r="D17" i="1"/>
  <c r="D16" i="1"/>
  <c r="D15" i="1"/>
  <c r="D14" i="1"/>
  <c r="D13" i="1"/>
  <c r="D11" i="1"/>
  <c r="D10" i="1"/>
  <c r="D9" i="1"/>
  <c r="D8" i="1"/>
  <c r="D7" i="1"/>
  <c r="C7" i="1"/>
  <c r="B7" i="1"/>
  <c r="B6" i="1" s="1"/>
  <c r="C6" i="1"/>
  <c r="D6" i="1" l="1"/>
</calcChain>
</file>

<file path=xl/sharedStrings.xml><?xml version="1.0" encoding="utf-8"?>
<sst xmlns="http://schemas.openxmlformats.org/spreadsheetml/2006/main" count="30" uniqueCount="30">
  <si>
    <t>Сведения об исполнении консолидированного бюджета Республики Татарстан по доходам в разрезе видов доходов за 1 квартал 2024 года в сравнении с 1 кварталом 2023 года.</t>
  </si>
  <si>
    <t>тыс. руб.</t>
  </si>
  <si>
    <t>Наименование</t>
  </si>
  <si>
    <t>1 квартал 2023 года</t>
  </si>
  <si>
    <t>1 квартал 2024 года</t>
  </si>
  <si>
    <t>Темп роста доходов  консолидированного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</si>
  <si>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</si>
  <si>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</si>
  <si>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</si>
  <si>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</si>
  <si>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</si>
  <si>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</si>
  <si>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 на имущество физических лиц</t>
  </si>
  <si>
    <t>Налог на имущество организаций</t>
  </si>
  <si>
    <t>Транспортный налог</t>
  </si>
  <si>
    <t>Налог на игорный бизнес</t>
  </si>
  <si>
    <t>Земельный налог</t>
  </si>
  <si>
    <t>Налоги, сборы и регулярные платежи за пользование природными ресурсами</t>
  </si>
  <si>
    <t xml:space="preserve">Иные налоговые доходы </t>
  </si>
  <si>
    <t xml:space="preserve">Неналоговые доходы </t>
  </si>
  <si>
    <t>БЕЗВОЗМЕЗДНЫЕ ПОСТУПЛЕНИЯ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</si>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</sst>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_р_._-;\-* #,##0.00_р_._-;_-* &quot;-&quot;??_р_._-;_-@_-"/>
    <numFmt numFmtId="166" formatCode="#,##0.0_ ;\-#,##0.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4" fontId="7" fillId="0" borderId="1" xfId="0" applyNumberFormat="1" applyFont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wrapText="1"/>
    </xf>
    <xf numFmtId="164" fontId="9" fillId="0" borderId="1" xfId="0" applyNumberFormat="1" applyFont="1" applyBorder="1" applyAlignment="1">
      <alignment horizontal="right" vertical="center"/>
    </xf>
    <xf numFmtId="166" fontId="8" fillId="0" borderId="1" xfId="1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wrapText="1"/>
    </xf>
    <xf numFmtId="166" fontId="9" fillId="0" borderId="1" xfId="1" applyNumberFormat="1" applyFont="1" applyFill="1" applyBorder="1" applyAlignment="1">
      <alignment horizontal="right" vertical="center"/>
    </xf>
    <xf numFmtId="164" fontId="9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6" fontId="7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4" fillId="0" border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D6655-B039-4DAD-9BD7-FC0606799DFF}">
  <sheetPr>
    <pageSetUpPr fitToPage="1"/>
  </sheetPr>
  <dimension ref="A2:D29"/>
  <sheetViews>
    <sheetView tabSelected="1" view="pageBreakPreview" zoomScale="90" zoomScaleNormal="100" zoomScaleSheetLayoutView="90" workbookViewId="0">
      <selection activeCell="A2" sqref="A2:D2"/>
    </sheetView>
  </sheetViews>
  <sheetFormatPr defaultRowHeight="15.75" x14ac:dyDescent="0.25"/>
  <cols>
    <col min="1" max="1" width="55.5703125" style="2" customWidth="1"/>
    <col min="2" max="2" width="33.7109375" style="2" customWidth="1"/>
    <col min="3" max="3" width="25.42578125" style="21" customWidth="1"/>
    <col min="4" max="4" width="25.7109375" style="2" customWidth="1"/>
    <col min="5" max="16384" width="9.140625" style="2"/>
  </cols>
  <sheetData>
    <row r="2" spans="1:4" ht="45" customHeight="1" x14ac:dyDescent="0.25">
      <c r="A2" s="1" t="s">
        <v>0</v>
      </c>
      <c r="B2" s="1"/>
      <c r="C2" s="1"/>
      <c r="D2" s="1"/>
    </row>
    <row r="4" spans="1:4" x14ac:dyDescent="0.25">
      <c r="C4" s="3"/>
      <c r="D4" s="4" t="s">
        <v>1</v>
      </c>
    </row>
    <row r="5" spans="1:4" ht="63" x14ac:dyDescent="0.25">
      <c r="A5" s="5" t="s">
        <v>2</v>
      </c>
      <c r="B5" s="6" t="s">
        <v>3</v>
      </c>
      <c r="C5" s="6" t="s">
        <v>4</v>
      </c>
      <c r="D5" s="7" t="s">
        <v>5</v>
      </c>
    </row>
    <row r="6" spans="1:4" s="2" customFormat="1" ht="40.5" customHeight="1" x14ac:dyDescent="0.3">
      <c r="A6" s="8" t="s">
        <v>6</v>
      </c>
      <c r="B6" s="9">
        <f>B7+B20</f>
        <v>110789971.90000002</v>
      </c>
      <c r="C6" s="9">
        <f>C7+C20</f>
        <v>149070220.69999999</v>
      </c>
      <c r="D6" s="10">
        <f>C6/B6*100</f>
        <v>134.55208819310113</v>
      </c>
    </row>
    <row r="7" spans="1:4" s="2" customFormat="1" ht="40.5" customHeight="1" x14ac:dyDescent="0.3">
      <c r="A7" s="8" t="s">
        <v>7</v>
      </c>
      <c r="B7" s="9">
        <f>B8+B9+B10+B11+B12+B13+B14+B15+B16+B17+B18+B19</f>
        <v>93627284.700000018</v>
      </c>
      <c r="C7" s="9">
        <f>C8+C9+C10+C11+C12+C13+C14+C15+C16+C17+C18+C19</f>
        <v>115021662</v>
      </c>
      <c r="D7" s="10">
        <f t="shared" ref="D7:D26" si="0">C7/B7*100</f>
        <v>122.85057968791011</v>
      </c>
    </row>
    <row r="8" spans="1:4" ht="40.5" customHeight="1" x14ac:dyDescent="0.3">
      <c r="A8" s="11" t="s">
        <v>8</v>
      </c>
      <c r="B8" s="12">
        <v>40290885.100000001</v>
      </c>
      <c r="C8" s="12">
        <v>42846060.5</v>
      </c>
      <c r="D8" s="13">
        <f>C8/B8*100</f>
        <v>106.34181997654848</v>
      </c>
    </row>
    <row r="9" spans="1:4" ht="40.5" customHeight="1" x14ac:dyDescent="0.3">
      <c r="A9" s="14" t="s">
        <v>9</v>
      </c>
      <c r="B9" s="12">
        <v>19982462</v>
      </c>
      <c r="C9" s="12">
        <v>32080180.399999999</v>
      </c>
      <c r="D9" s="15">
        <f t="shared" si="0"/>
        <v>160.54168100006896</v>
      </c>
    </row>
    <row r="10" spans="1:4" ht="64.5" customHeight="1" x14ac:dyDescent="0.3">
      <c r="A10" s="14" t="s">
        <v>10</v>
      </c>
      <c r="B10" s="12">
        <v>9777983.4000000004</v>
      </c>
      <c r="C10" s="12">
        <v>9940688.8000000007</v>
      </c>
      <c r="D10" s="15">
        <f t="shared" si="0"/>
        <v>101.66399750688879</v>
      </c>
    </row>
    <row r="11" spans="1:4" s="2" customFormat="1" ht="40.5" customHeight="1" x14ac:dyDescent="0.3">
      <c r="A11" s="14" t="s">
        <v>11</v>
      </c>
      <c r="B11" s="16">
        <v>3234350.6</v>
      </c>
      <c r="C11" s="16">
        <v>5318821.5999999996</v>
      </c>
      <c r="D11" s="15">
        <f t="shared" si="0"/>
        <v>164.44789875284391</v>
      </c>
    </row>
    <row r="12" spans="1:4" ht="40.5" customHeight="1" x14ac:dyDescent="0.3">
      <c r="A12" s="14" t="s">
        <v>12</v>
      </c>
      <c r="B12" s="12">
        <v>-1946.3</v>
      </c>
      <c r="C12" s="12">
        <v>90804.800000000003</v>
      </c>
      <c r="D12" s="15"/>
    </row>
    <row r="13" spans="1:4" ht="40.5" customHeight="1" x14ac:dyDescent="0.3">
      <c r="A13" s="14" t="s">
        <v>13</v>
      </c>
      <c r="B13" s="12">
        <v>11702149</v>
      </c>
      <c r="C13" s="12">
        <v>10588308.4</v>
      </c>
      <c r="D13" s="15">
        <f t="shared" si="0"/>
        <v>90.48174313965751</v>
      </c>
    </row>
    <row r="14" spans="1:4" ht="40.5" customHeight="1" x14ac:dyDescent="0.3">
      <c r="A14" s="14" t="s">
        <v>14</v>
      </c>
      <c r="B14" s="12">
        <v>668203.5</v>
      </c>
      <c r="C14" s="12">
        <v>842341.9</v>
      </c>
      <c r="D14" s="15">
        <f t="shared" si="0"/>
        <v>126.06068360911011</v>
      </c>
    </row>
    <row r="15" spans="1:4" ht="40.5" customHeight="1" x14ac:dyDescent="0.3">
      <c r="A15" s="14" t="s">
        <v>15</v>
      </c>
      <c r="B15" s="12">
        <v>3007.4</v>
      </c>
      <c r="C15" s="12">
        <v>3367</v>
      </c>
      <c r="D15" s="15">
        <f t="shared" si="0"/>
        <v>111.95717230830617</v>
      </c>
    </row>
    <row r="16" spans="1:4" ht="40.5" customHeight="1" x14ac:dyDescent="0.3">
      <c r="A16" s="14" t="s">
        <v>16</v>
      </c>
      <c r="B16" s="12">
        <v>1319176.3999999999</v>
      </c>
      <c r="C16" s="12">
        <v>1732255.2</v>
      </c>
      <c r="D16" s="15">
        <f t="shared" si="0"/>
        <v>131.31338614001888</v>
      </c>
    </row>
    <row r="17" spans="1:4" s="2" customFormat="1" ht="40.5" customHeight="1" x14ac:dyDescent="0.3">
      <c r="A17" s="14" t="s">
        <v>17</v>
      </c>
      <c r="B17" s="16">
        <v>17439.7</v>
      </c>
      <c r="C17" s="16">
        <v>23798.3</v>
      </c>
      <c r="D17" s="15">
        <f t="shared" si="0"/>
        <v>136.46048957264171</v>
      </c>
    </row>
    <row r="18" spans="1:4" s="2" customFormat="1" ht="40.5" customHeight="1" x14ac:dyDescent="0.3">
      <c r="A18" s="14" t="s">
        <v>18</v>
      </c>
      <c r="B18" s="12">
        <v>295523.7</v>
      </c>
      <c r="C18" s="12">
        <v>302931</v>
      </c>
      <c r="D18" s="15">
        <f t="shared" si="0"/>
        <v>102.50649947872202</v>
      </c>
    </row>
    <row r="19" spans="1:4" s="2" customFormat="1" ht="40.5" customHeight="1" x14ac:dyDescent="0.3">
      <c r="A19" s="14" t="s">
        <v>19</v>
      </c>
      <c r="B19" s="12">
        <v>6338050.2000000002</v>
      </c>
      <c r="C19" s="12">
        <v>11252104.1</v>
      </c>
      <c r="D19" s="15">
        <f t="shared" si="0"/>
        <v>177.53258091897092</v>
      </c>
    </row>
    <row r="20" spans="1:4" s="2" customFormat="1" ht="18.75" x14ac:dyDescent="0.25">
      <c r="A20" s="17" t="s">
        <v>20</v>
      </c>
      <c r="B20" s="18">
        <f>SUM(B21:B29)</f>
        <v>17162687.200000003</v>
      </c>
      <c r="C20" s="18">
        <f>SUM(C21:C29)</f>
        <v>34048558.699999996</v>
      </c>
      <c r="D20" s="19">
        <f t="shared" si="0"/>
        <v>198.38710746881171</v>
      </c>
    </row>
    <row r="21" spans="1:4" s="2" customFormat="1" ht="56.25" x14ac:dyDescent="0.25">
      <c r="A21" s="20" t="s">
        <v>21</v>
      </c>
      <c r="B21" s="12">
        <v>10180378.800000001</v>
      </c>
      <c r="C21" s="12">
        <v>27647144.800000001</v>
      </c>
      <c r="D21" s="13">
        <f t="shared" si="0"/>
        <v>271.57284952893895</v>
      </c>
    </row>
    <row r="22" spans="1:4" s="2" customFormat="1" ht="37.5" x14ac:dyDescent="0.25">
      <c r="A22" s="20" t="s">
        <v>22</v>
      </c>
      <c r="B22" s="12">
        <v>2251991.2999999998</v>
      </c>
      <c r="C22" s="12">
        <v>2351990.9</v>
      </c>
      <c r="D22" s="13">
        <f t="shared" si="0"/>
        <v>104.44049672838433</v>
      </c>
    </row>
    <row r="23" spans="1:4" s="2" customFormat="1" ht="18.75" x14ac:dyDescent="0.25">
      <c r="A23" s="20" t="s">
        <v>23</v>
      </c>
      <c r="B23" s="12">
        <v>2797344.8</v>
      </c>
      <c r="C23" s="12">
        <v>615192.19999999995</v>
      </c>
      <c r="D23" s="13">
        <f t="shared" si="0"/>
        <v>21.992004703889201</v>
      </c>
    </row>
    <row r="24" spans="1:4" s="2" customFormat="1" ht="56.25" x14ac:dyDescent="0.25">
      <c r="A24" s="20" t="s">
        <v>24</v>
      </c>
      <c r="B24" s="12">
        <v>616469.5</v>
      </c>
      <c r="C24" s="12">
        <v>1636052</v>
      </c>
      <c r="D24" s="13">
        <f t="shared" si="0"/>
        <v>265.39058298910163</v>
      </c>
    </row>
    <row r="25" spans="1:4" s="2" customFormat="1" ht="37.5" x14ac:dyDescent="0.25">
      <c r="A25" s="20" t="s">
        <v>25</v>
      </c>
      <c r="B25" s="12">
        <v>112129.4</v>
      </c>
      <c r="C25" s="12">
        <v>304312.40000000002</v>
      </c>
      <c r="D25" s="13">
        <f t="shared" si="0"/>
        <v>271.39394306934668</v>
      </c>
    </row>
    <row r="26" spans="1:4" s="2" customFormat="1" ht="18.75" x14ac:dyDescent="0.25">
      <c r="A26" s="20" t="s">
        <v>26</v>
      </c>
      <c r="B26" s="12">
        <v>429</v>
      </c>
      <c r="C26" s="12">
        <v>673.5</v>
      </c>
      <c r="D26" s="13">
        <f t="shared" si="0"/>
        <v>156.99300699300699</v>
      </c>
    </row>
    <row r="27" spans="1:4" s="2" customFormat="1" ht="131.25" x14ac:dyDescent="0.25">
      <c r="A27" s="20" t="s">
        <v>27</v>
      </c>
      <c r="B27" s="12"/>
      <c r="C27" s="12">
        <v>-33568.699999999997</v>
      </c>
      <c r="D27" s="13"/>
    </row>
    <row r="28" spans="1:4" s="2" customFormat="1" ht="93.75" x14ac:dyDescent="0.25">
      <c r="A28" s="20" t="s">
        <v>28</v>
      </c>
      <c r="B28" s="12">
        <v>1300148.2</v>
      </c>
      <c r="C28" s="12">
        <v>1632622.3</v>
      </c>
      <c r="D28" s="13">
        <f t="shared" ref="D28:D29" si="1">C28/B28*100</f>
        <v>125.572015559457</v>
      </c>
    </row>
    <row r="29" spans="1:4" s="2" customFormat="1" ht="56.25" x14ac:dyDescent="0.25">
      <c r="A29" s="20" t="s">
        <v>29</v>
      </c>
      <c r="B29" s="12">
        <v>-96203.8</v>
      </c>
      <c r="C29" s="12">
        <v>-105860.7</v>
      </c>
      <c r="D29" s="13">
        <f t="shared" si="1"/>
        <v>110.03796107846051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59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КБ </vt:lpstr>
      <vt:lpstr>'КБ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Эльвира Фатыхова</dc:creator>
  <cp:lastModifiedBy>Эльвира Фатыхова</cp:lastModifiedBy>
  <dcterms:created xsi:type="dcterms:W3CDTF">2024-06-25T13:54:26Z</dcterms:created>
  <dcterms:modified xsi:type="dcterms:W3CDTF">2024-06-25T13:54:42Z</dcterms:modified>
</cp:coreProperties>
</file>