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4\Открытый бюджет\3 квартал\Для публикации\"/>
    </mc:Choice>
  </mc:AlternateContent>
  <xr:revisionPtr revIDLastSave="0" documentId="13_ncr:1_{0E37B48E-64B0-4B5C-B4A9-2B4C2DECBD70}" xr6:coauthVersionLast="36" xr6:coauthVersionMax="36" xr10:uidLastSave="{00000000-0000-0000-0000-000000000000}"/>
  <bookViews>
    <workbookView xWindow="0" yWindow="0" windowWidth="28800" windowHeight="11925" xr2:uid="{51FCF9AE-FA8C-4864-B7B9-61EFFD7D5774}"/>
  </bookViews>
  <sheets>
    <sheet name="Лист1" sheetId="1" r:id="rId1"/>
  </sheets>
  <definedNames>
    <definedName name="_xlnm.Print_Area" localSheetId="0">Лист1!$A$1:$D$30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C21" i="1"/>
  <c r="D21" i="1" s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D7" i="1" s="1"/>
  <c r="C6" i="1"/>
  <c r="D6" i="1" l="1"/>
  <c r="B6" i="1"/>
</calcChain>
</file>

<file path=xl/sharedStrings.xml><?xml version="1.0" encoding="utf-8"?>
<sst xmlns="http://schemas.openxmlformats.org/spreadsheetml/2006/main" count="31" uniqueCount="31">
  <si>
    <t>Сведения об исполнении бюджета Республики Татарстан по доходам в разрезе видов доходов в сравнении с запланированными  значениями за III квартал 2024 года</t>
  </si>
  <si>
    <t>тыс.рублей</t>
  </si>
  <si>
    <t>Наименование</t>
  </si>
  <si>
    <t xml:space="preserve">План на 2024 год                        (Закон РТ от 28.11.2023 N 116-ЗРТ (ред. от 24.12.2024) "О бюджете Республики Татарстан на 2024 год и на плановый период 2025 и 2026 годов" </t>
  </si>
  <si>
    <t>Факт за III квартал 2024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</si>
  <si>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</si>
  <si>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</si>
  <si>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</si>
  <si>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</si>
  <si>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</si>
  <si>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</si>
  <si>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r>
      <t xml:space="preserve">Налоги на совокупный доход,                                                 </t>
    </r>
    <r>
      <rPr>
        <sz val="12"/>
        <rFont val="Times New Roman"/>
        <family val="1"/>
        <charset val="204"/>
      </rPr>
      <t>в том числе</t>
    </r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</si>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</sst>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#,##0.0"/>
    <numFmt numFmtId="166" formatCode="_-* #,##0.0_р_._-;\-* #,##0.0_р_._-;_-* &quot;-&quot;??_р_._-;_-@_-"/>
    <numFmt numFmtId="167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ahoma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3" fillId="0" borderId="0" xfId="2" applyNumberFormat="1" applyFont="1"/>
    <xf numFmtId="164" fontId="5" fillId="0" borderId="0" xfId="0" applyNumberFormat="1" applyFont="1" applyFill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5" fillId="0" borderId="1" xfId="0" applyFont="1" applyBorder="1" applyAlignment="1">
      <alignment wrapText="1"/>
    </xf>
    <xf numFmtId="164" fontId="5" fillId="0" borderId="1" xfId="0" applyNumberFormat="1" applyFont="1" applyFill="1" applyBorder="1" applyAlignment="1">
      <alignment vertical="center"/>
    </xf>
    <xf numFmtId="166" fontId="5" fillId="0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vertical="center"/>
    </xf>
    <xf numFmtId="0" fontId="3" fillId="2" borderId="0" xfId="0" applyFont="1" applyFill="1" applyBorder="1"/>
    <xf numFmtId="0" fontId="7" fillId="2" borderId="1" xfId="0" applyFont="1" applyFill="1" applyBorder="1" applyAlignment="1">
      <alignment horizontal="right" wrapText="1"/>
    </xf>
    <xf numFmtId="164" fontId="7" fillId="2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 shrinkToFit="1"/>
    </xf>
    <xf numFmtId="4" fontId="8" fillId="0" borderId="0" xfId="0" applyNumberFormat="1" applyFont="1" applyBorder="1" applyAlignment="1">
      <alignment horizontal="right"/>
    </xf>
    <xf numFmtId="164" fontId="9" fillId="0" borderId="0" xfId="0" applyNumberFormat="1" applyFont="1" applyFill="1" applyBorder="1" applyAlignment="1">
      <alignment vertical="center"/>
    </xf>
    <xf numFmtId="164" fontId="3" fillId="0" borderId="0" xfId="0" applyNumberFormat="1" applyFont="1" applyBorder="1"/>
    <xf numFmtId="0" fontId="5" fillId="0" borderId="1" xfId="0" applyFont="1" applyFill="1" applyBorder="1" applyAlignment="1">
      <alignment wrapText="1"/>
    </xf>
    <xf numFmtId="0" fontId="3" fillId="0" borderId="0" xfId="0" applyFont="1" applyFill="1" applyBorder="1"/>
    <xf numFmtId="0" fontId="3" fillId="0" borderId="0" xfId="0" applyFont="1" applyFill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2B56-C06D-44C3-A9B6-200338DEA56D}">
  <sheetPr>
    <pageSetUpPr fitToPage="1"/>
  </sheetPr>
  <dimension ref="A2:L30"/>
  <sheetViews>
    <sheetView tabSelected="1" view="pageBreakPreview" zoomScale="60" zoomScaleNormal="100" workbookViewId="0">
      <selection activeCell="H13" sqref="H13"/>
    </sheetView>
  </sheetViews>
  <sheetFormatPr defaultRowHeight="15.75" x14ac:dyDescent="0.25"/>
  <cols>
    <col min="1" max="1" width="59.140625" style="2" customWidth="1"/>
    <col min="2" max="2" width="31.28515625" style="31" customWidth="1"/>
    <col min="3" max="3" width="28.7109375" style="31" customWidth="1"/>
    <col min="4" max="4" width="25.7109375" style="31" customWidth="1"/>
    <col min="5" max="5" width="9.140625" style="2"/>
    <col min="6" max="6" width="19.140625" style="3" customWidth="1"/>
    <col min="7" max="7" width="24.42578125" style="3" customWidth="1"/>
    <col min="8" max="8" width="20.28515625" style="3" customWidth="1"/>
    <col min="9" max="9" width="11.140625" style="3" bestFit="1" customWidth="1"/>
    <col min="10" max="10" width="13.140625" style="3" bestFit="1" customWidth="1"/>
    <col min="11" max="12" width="9.140625" style="3"/>
    <col min="13" max="16384" width="9.140625" style="2"/>
  </cols>
  <sheetData>
    <row r="2" spans="1:12" ht="56.25" customHeight="1" x14ac:dyDescent="0.25">
      <c r="A2" s="1" t="s">
        <v>0</v>
      </c>
      <c r="B2" s="1"/>
      <c r="C2" s="1"/>
      <c r="D2" s="1"/>
    </row>
    <row r="4" spans="1:12" x14ac:dyDescent="0.25">
      <c r="B4" s="4"/>
      <c r="C4" s="4"/>
      <c r="D4" s="4" t="s">
        <v>1</v>
      </c>
    </row>
    <row r="5" spans="1:12" ht="110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12" ht="18.75" x14ac:dyDescent="0.3">
      <c r="A6" s="9" t="s">
        <v>6</v>
      </c>
      <c r="B6" s="10">
        <f>B7+B21</f>
        <v>484500471.19999999</v>
      </c>
      <c r="C6" s="10">
        <f>C7+C21</f>
        <v>371630098.30000001</v>
      </c>
      <c r="D6" s="11">
        <f>C6/B6*100</f>
        <v>76.703764060240204</v>
      </c>
      <c r="E6" s="12"/>
      <c r="G6" s="13"/>
    </row>
    <row r="7" spans="1:12" s="15" customFormat="1" ht="18.75" x14ac:dyDescent="0.3">
      <c r="A7" s="9" t="s">
        <v>7</v>
      </c>
      <c r="B7" s="10">
        <f>B8+B9+B10+B11+B15+B16+B17+B18+B19+B20</f>
        <v>406004942.5</v>
      </c>
      <c r="C7" s="10">
        <f>C8+C9+C10+C11+C15+C16+C17+C18+C19+C20</f>
        <v>308463612</v>
      </c>
      <c r="D7" s="11">
        <f t="shared" ref="D7:D19" si="0">C7/B7*100</f>
        <v>75.975334216528651</v>
      </c>
      <c r="E7" s="12"/>
      <c r="F7" s="14"/>
      <c r="G7" s="13"/>
      <c r="H7" s="14"/>
      <c r="I7" s="14"/>
      <c r="J7" s="14"/>
      <c r="K7" s="14"/>
      <c r="L7" s="14"/>
    </row>
    <row r="8" spans="1:12" ht="18.75" x14ac:dyDescent="0.3">
      <c r="A8" s="16" t="s">
        <v>8</v>
      </c>
      <c r="B8" s="17">
        <v>140000000</v>
      </c>
      <c r="C8" s="17">
        <v>112967155.3</v>
      </c>
      <c r="D8" s="18">
        <f t="shared" si="0"/>
        <v>80.690825214285709</v>
      </c>
      <c r="E8" s="12"/>
    </row>
    <row r="9" spans="1:12" ht="18.75" x14ac:dyDescent="0.3">
      <c r="A9" s="16" t="s">
        <v>9</v>
      </c>
      <c r="B9" s="17">
        <v>115500000</v>
      </c>
      <c r="C9" s="17">
        <v>86682701.799999997</v>
      </c>
      <c r="D9" s="18">
        <f t="shared" si="0"/>
        <v>75.049958268398271</v>
      </c>
      <c r="E9" s="12"/>
    </row>
    <row r="10" spans="1:12" ht="56.25" x14ac:dyDescent="0.3">
      <c r="A10" s="16" t="s">
        <v>10</v>
      </c>
      <c r="B10" s="17">
        <v>41439668.5</v>
      </c>
      <c r="C10" s="17">
        <v>29713395.699999999</v>
      </c>
      <c r="D10" s="18">
        <f t="shared" si="0"/>
        <v>71.702783288432911</v>
      </c>
      <c r="E10" s="12"/>
    </row>
    <row r="11" spans="1:12" ht="34.5" x14ac:dyDescent="0.25">
      <c r="A11" s="19" t="s">
        <v>11</v>
      </c>
      <c r="B11" s="20">
        <v>21349098</v>
      </c>
      <c r="C11" s="20">
        <v>17888107.699999999</v>
      </c>
      <c r="D11" s="21">
        <f t="shared" si="0"/>
        <v>83.788587695836142</v>
      </c>
      <c r="E11" s="12"/>
      <c r="F11" s="22"/>
    </row>
    <row r="12" spans="1:12" ht="37.5" x14ac:dyDescent="0.3">
      <c r="A12" s="23" t="s">
        <v>12</v>
      </c>
      <c r="B12" s="24">
        <v>19939098</v>
      </c>
      <c r="C12" s="24">
        <v>16334355.1</v>
      </c>
      <c r="D12" s="21">
        <f t="shared" si="0"/>
        <v>81.921233849194181</v>
      </c>
      <c r="E12" s="12"/>
      <c r="F12" s="22"/>
      <c r="G12" s="25"/>
      <c r="H12" s="26"/>
      <c r="I12" s="27"/>
      <c r="J12" s="28"/>
    </row>
    <row r="13" spans="1:12" ht="18.75" x14ac:dyDescent="0.3">
      <c r="A13" s="23" t="s">
        <v>13</v>
      </c>
      <c r="B13" s="24">
        <v>1300000</v>
      </c>
      <c r="C13" s="24">
        <v>1446884.3</v>
      </c>
      <c r="D13" s="21">
        <f t="shared" si="0"/>
        <v>111.29879230769231</v>
      </c>
      <c r="E13" s="12"/>
      <c r="F13" s="22"/>
      <c r="G13" s="25"/>
      <c r="H13" s="26"/>
      <c r="I13" s="27"/>
      <c r="J13" s="28"/>
    </row>
    <row r="14" spans="1:12" ht="75" x14ac:dyDescent="0.3">
      <c r="A14" s="23" t="s">
        <v>14</v>
      </c>
      <c r="B14" s="24">
        <v>110000</v>
      </c>
      <c r="C14" s="24">
        <v>106868.3</v>
      </c>
      <c r="D14" s="21">
        <f t="shared" si="0"/>
        <v>97.153000000000006</v>
      </c>
      <c r="E14" s="12"/>
      <c r="F14" s="22"/>
      <c r="G14" s="25"/>
      <c r="H14" s="26"/>
      <c r="I14" s="27"/>
      <c r="J14" s="28"/>
    </row>
    <row r="15" spans="1:12" ht="18.75" x14ac:dyDescent="0.3">
      <c r="A15" s="16" t="s">
        <v>15</v>
      </c>
      <c r="B15" s="17">
        <v>40077700</v>
      </c>
      <c r="C15" s="17">
        <v>30864286.100000001</v>
      </c>
      <c r="D15" s="18">
        <f t="shared" si="0"/>
        <v>77.011121147171622</v>
      </c>
      <c r="E15" s="12"/>
      <c r="I15" s="27"/>
      <c r="J15" s="27"/>
    </row>
    <row r="16" spans="1:12" ht="18.75" x14ac:dyDescent="0.3">
      <c r="A16" s="16" t="s">
        <v>16</v>
      </c>
      <c r="B16" s="17">
        <v>6915130</v>
      </c>
      <c r="C16" s="17">
        <v>3050563.1</v>
      </c>
      <c r="D16" s="18">
        <f t="shared" si="0"/>
        <v>44.114327568679116</v>
      </c>
      <c r="E16" s="12"/>
    </row>
    <row r="17" spans="1:12" ht="18.75" x14ac:dyDescent="0.3">
      <c r="A17" s="16" t="s">
        <v>17</v>
      </c>
      <c r="B17" s="17">
        <v>5964</v>
      </c>
      <c r="C17" s="17">
        <v>4893</v>
      </c>
      <c r="D17" s="18">
        <f t="shared" si="0"/>
        <v>82.042253521126767</v>
      </c>
      <c r="E17" s="12"/>
    </row>
    <row r="18" spans="1:12" ht="37.5" x14ac:dyDescent="0.3">
      <c r="A18" s="16" t="s">
        <v>18</v>
      </c>
      <c r="B18" s="17">
        <v>10966</v>
      </c>
      <c r="C18" s="17">
        <v>11577.2</v>
      </c>
      <c r="D18" s="18">
        <f t="shared" si="0"/>
        <v>105.57359109976292</v>
      </c>
      <c r="E18" s="12"/>
    </row>
    <row r="19" spans="1:12" s="31" customFormat="1" ht="18.75" x14ac:dyDescent="0.3">
      <c r="A19" s="29" t="s">
        <v>19</v>
      </c>
      <c r="B19" s="17">
        <v>727447</v>
      </c>
      <c r="C19" s="17">
        <v>519503</v>
      </c>
      <c r="D19" s="18">
        <f t="shared" si="0"/>
        <v>71.414549788506932</v>
      </c>
      <c r="E19" s="12"/>
      <c r="F19" s="30"/>
      <c r="G19" s="30"/>
      <c r="H19" s="30"/>
      <c r="I19" s="30"/>
      <c r="J19" s="30"/>
      <c r="K19" s="30"/>
      <c r="L19" s="30"/>
    </row>
    <row r="20" spans="1:12" s="31" customFormat="1" ht="18.75" x14ac:dyDescent="0.3">
      <c r="A20" s="29" t="s">
        <v>20</v>
      </c>
      <c r="B20" s="17">
        <v>39978969</v>
      </c>
      <c r="C20" s="17">
        <v>26761429.100000001</v>
      </c>
      <c r="D20" s="18">
        <f>C20/B20*100</f>
        <v>66.938767480472052</v>
      </c>
      <c r="E20" s="12"/>
      <c r="F20" s="30"/>
      <c r="G20" s="30"/>
      <c r="H20" s="30"/>
      <c r="I20" s="30"/>
      <c r="J20" s="30"/>
      <c r="K20" s="30"/>
      <c r="L20" s="30"/>
    </row>
    <row r="21" spans="1:12" ht="18.75" x14ac:dyDescent="0.25">
      <c r="A21" s="32" t="s">
        <v>21</v>
      </c>
      <c r="B21" s="33">
        <f>SUM(B22:B30)</f>
        <v>78495528.700000003</v>
      </c>
      <c r="C21" s="33">
        <f>SUM(C23:C30)</f>
        <v>63166486.29999999</v>
      </c>
      <c r="D21" s="11">
        <f>C21/B21*100</f>
        <v>80.471445120669642</v>
      </c>
      <c r="G21" s="13"/>
      <c r="H21" s="13"/>
    </row>
    <row r="22" spans="1:12" ht="37.5" x14ac:dyDescent="0.25">
      <c r="A22" s="34" t="s">
        <v>22</v>
      </c>
      <c r="B22" s="35">
        <v>204096</v>
      </c>
      <c r="C22" s="35">
        <v>204096</v>
      </c>
      <c r="D22" s="11"/>
      <c r="G22" s="13"/>
      <c r="H22" s="13"/>
    </row>
    <row r="23" spans="1:12" ht="56.25" x14ac:dyDescent="0.25">
      <c r="A23" s="34" t="s">
        <v>23</v>
      </c>
      <c r="B23" s="36">
        <v>63384126</v>
      </c>
      <c r="C23" s="37">
        <v>50481292.299999997</v>
      </c>
      <c r="D23" s="18">
        <f>C23/B23*100</f>
        <v>79.643430438718994</v>
      </c>
      <c r="G23" s="13"/>
      <c r="H23" s="13"/>
    </row>
    <row r="24" spans="1:12" ht="37.5" x14ac:dyDescent="0.25">
      <c r="A24" s="34" t="s">
        <v>24</v>
      </c>
      <c r="B24" s="36">
        <v>6802211</v>
      </c>
      <c r="C24" s="37">
        <v>5209198.8</v>
      </c>
      <c r="D24" s="18">
        <f>C24/B24*100</f>
        <v>76.580964630470888</v>
      </c>
      <c r="G24" s="13"/>
      <c r="H24" s="13"/>
    </row>
    <row r="25" spans="1:12" ht="18.75" x14ac:dyDescent="0.25">
      <c r="A25" s="34" t="s">
        <v>25</v>
      </c>
      <c r="B25" s="36">
        <v>4496686.8</v>
      </c>
      <c r="C25" s="37">
        <v>3288444.3</v>
      </c>
      <c r="D25" s="18">
        <f t="shared" ref="D25:D30" si="1">C25/B25*100</f>
        <v>73.130383463664856</v>
      </c>
      <c r="G25" s="13"/>
      <c r="H25" s="13"/>
    </row>
    <row r="26" spans="1:12" ht="37.5" x14ac:dyDescent="0.25">
      <c r="A26" s="34" t="s">
        <v>26</v>
      </c>
      <c r="B26" s="36">
        <v>1382827.9</v>
      </c>
      <c r="C26" s="38">
        <v>1631336.1</v>
      </c>
      <c r="D26" s="18">
        <f t="shared" si="1"/>
        <v>117.97101432506534</v>
      </c>
      <c r="G26" s="13"/>
      <c r="H26" s="13"/>
    </row>
    <row r="27" spans="1:12" ht="37.5" x14ac:dyDescent="0.25">
      <c r="A27" s="34" t="s">
        <v>27</v>
      </c>
      <c r="B27" s="36">
        <v>8958.1</v>
      </c>
      <c r="C27" s="37">
        <v>17291.3</v>
      </c>
      <c r="D27" s="18">
        <f t="shared" si="1"/>
        <v>193.02419039751732</v>
      </c>
      <c r="G27" s="13"/>
      <c r="H27" s="13"/>
    </row>
    <row r="28" spans="1:12" ht="18.75" x14ac:dyDescent="0.25">
      <c r="A28" s="34" t="s">
        <v>28</v>
      </c>
      <c r="B28" s="36">
        <v>792051.3</v>
      </c>
      <c r="C28" s="37">
        <v>792909.1</v>
      </c>
      <c r="D28" s="18">
        <f t="shared" si="1"/>
        <v>100.10830106585267</v>
      </c>
      <c r="G28" s="13"/>
      <c r="H28" s="13"/>
    </row>
    <row r="29" spans="1:12" ht="93.75" x14ac:dyDescent="0.25">
      <c r="A29" s="34" t="s">
        <v>29</v>
      </c>
      <c r="B29" s="36">
        <v>1434472.4</v>
      </c>
      <c r="C29" s="37">
        <v>1942500.5</v>
      </c>
      <c r="D29" s="18">
        <f t="shared" si="1"/>
        <v>135.41567617473854</v>
      </c>
      <c r="G29" s="13"/>
      <c r="H29" s="13"/>
    </row>
    <row r="30" spans="1:12" ht="56.25" x14ac:dyDescent="0.3">
      <c r="A30" s="16" t="s">
        <v>30</v>
      </c>
      <c r="B30" s="36">
        <v>-9900.7999999999993</v>
      </c>
      <c r="C30" s="37">
        <v>-196486.1</v>
      </c>
      <c r="D30" s="18">
        <f t="shared" si="1"/>
        <v>1984.547713316096</v>
      </c>
      <c r="G30" s="13"/>
      <c r="H30" s="13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Осипова Майя Камилевна</dc:creator>
  <cp:lastModifiedBy>Минфин РТ - Осипова Майя Камилевна</cp:lastModifiedBy>
  <cp:lastPrinted>2025-01-13T06:32:35Z</cp:lastPrinted>
  <dcterms:created xsi:type="dcterms:W3CDTF">2025-01-13T06:32:07Z</dcterms:created>
  <dcterms:modified xsi:type="dcterms:W3CDTF">2025-01-13T06:36:06Z</dcterms:modified>
</cp:coreProperties>
</file>