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5\ОТКРЫТЫЙ БЮДЖЕТ\по закону об исполнении\"/>
    </mc:Choice>
  </mc:AlternateContent>
  <xr:revisionPtr revIDLastSave="0" documentId="13_ncr:1_{B1E4E3F5-370E-4F0B-A9D5-D90A9F4B06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ходы" sheetId="2" r:id="rId1"/>
  </sheets>
  <definedNames>
    <definedName name="_xlnm._FilterDatabase" localSheetId="0" hidden="1">расходы!$A$5:$B$43</definedName>
    <definedName name="_xlnm.Print_Titles" localSheetId="0">расходы!$5:$6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  <c r="C8" i="2"/>
  <c r="C7" i="2" s="1"/>
  <c r="G42" i="2"/>
  <c r="G31" i="2"/>
  <c r="E32" i="2"/>
  <c r="B8" i="2" l="1"/>
  <c r="B7" i="2" s="1"/>
  <c r="E41" i="2"/>
  <c r="G41" i="2" l="1"/>
  <c r="G40" i="2"/>
  <c r="E40" i="2"/>
  <c r="D7" i="2" l="1"/>
  <c r="G43" i="2"/>
  <c r="E43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2" i="2"/>
  <c r="G33" i="2"/>
  <c r="G34" i="2"/>
  <c r="G35" i="2"/>
  <c r="G36" i="2"/>
  <c r="G37" i="2"/>
  <c r="G38" i="2"/>
  <c r="G39" i="2"/>
  <c r="E9" i="2"/>
  <c r="G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3" i="2"/>
  <c r="E34" i="2"/>
  <c r="E35" i="2"/>
  <c r="E36" i="2"/>
  <c r="E37" i="2"/>
  <c r="E38" i="2"/>
  <c r="E39" i="2"/>
  <c r="E8" i="2" l="1"/>
  <c r="G8" i="2"/>
  <c r="E7" i="2" l="1"/>
  <c r="G7" i="2" l="1"/>
</calcChain>
</file>

<file path=xl/sharedStrings.xml><?xml version="1.0" encoding="utf-8"?>
<sst xmlns="http://schemas.openxmlformats.org/spreadsheetml/2006/main" count="79" uniqueCount="68">
  <si>
    <t>ВСЕГО расходов, 
в том числе:</t>
  </si>
  <si>
    <t>по государственным программам Республики Татарстан</t>
  </si>
  <si>
    <t>непрограммные направления расходов</t>
  </si>
  <si>
    <t>Наименование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</si>
  <si>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</si>
  <si>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</si>
  <si>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</si>
  <si>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</si>
  <si>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</si>
  <si>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</si>
  <si>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</si>
  <si>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</si>
  <si>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</si>
  <si>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</si>
  <si>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</si>
  <si>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</si>
  <si>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</si>
  <si>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</si>
  <si>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</si>
  <si>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Республики Татарстан "Развитие рынка газомоторного топлива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</si>
  <si>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</si>
  <si>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</si>
  <si>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</si>
  <si>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</si>
  <si>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</si>
  <si>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</si>
  <si>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</si>
  <si>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</si>
  <si>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Отклонение исполнения 
от первоначального плана</t>
  </si>
  <si>
    <t>Отклонение исполнения 
от уточненного плана</t>
  </si>
  <si>
    <t>процент</t>
  </si>
  <si>
    <t>(тыс. рублей)</t>
  </si>
  <si>
    <t>Уточнение плановых показателей</t>
  </si>
  <si>
    <t>Уточнение плановых показателей (в том числе по средствам федерального бюджета)</t>
  </si>
  <si>
    <t>Экономия, сложившаяся по результатам проведения конкурсных процедур</t>
  </si>
  <si>
    <t>Экономия средств по результатам конкурсных процедур</t>
  </si>
  <si>
    <r>
      <t xml:space="preserve">причины 
</t>
    </r>
    <r>
      <rPr>
        <i/>
        <sz val="10"/>
        <rFont val="Times New Roman"/>
        <family val="1"/>
        <charset val="204"/>
      </rPr>
      <t>(в случае, если отклонения составляют 
более 5%)</t>
    </r>
  </si>
  <si>
    <t>Уточнение плановых показателей по выплатам заявительного характера</t>
  </si>
  <si>
    <t>Уточнение плановых показателей на реализацию мероприятий по повышению уровня защиты граждан от чрезвычайных ситуаций природного и техногенного характера, пожарной безопасности и безопасности людей на водных объектах, выполнению задач гражданской обороны, спасения людей, материальных и культурных ценностей и оказанию помощи населению, пострадавшему в результате чрезвычайных ситуаций</t>
  </si>
  <si>
    <t>Уточнение плановых показателей на реализацию мероприятий по обеспечению максимальной эффективности управления государственным имуществом Республики Татарстан, его доходности и сохранности</t>
  </si>
  <si>
    <t>Уточнение плановых показателей на реализацию мероприятий по созданию условий для сохранения, изучения и развития татарского, русского и других языков в Республике Татарстан, а также татарского языка за пределами Республики Татарстан</t>
  </si>
  <si>
    <t>Уточнение плановых показателей (в том числе по средствам федерального бюджета) на реализацию государственной политики в области физической культуры и спорта в Республике Татарстан.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</si>
  <si>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</si>
  <si>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Государственная программа "Развитие обрабатывающих отраслей промышленности Республики Татарстан"</t>
  </si>
  <si>
    <t>Государственная программа "Развитие зарядной инфраструктуры для электрического автомобильного транспорта в Републике Татарстан"</t>
  </si>
  <si>
    <t>Уточнение плановых показателей на реализацию мероприятий в облсти цифровизации</t>
  </si>
  <si>
    <t xml:space="preserve">Уточнение плановых показателей </t>
  </si>
  <si>
    <t>Экономия средств</t>
  </si>
  <si>
    <r>
      <rPr>
        <b/>
        <sz val="12"/>
        <rFont val="Times New Roman"/>
        <family val="1"/>
        <charset val="204"/>
      </rPr>
      <t>Первоначальный план</t>
    </r>
    <r>
      <rPr>
        <sz val="12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(в редакции Закона РТ от 28.11.2023 № 116-ЗРТ 
"О бюджете Республики Татарстан на 2024 год и на плановый период 2025 и 2026 годов")</t>
    </r>
  </si>
  <si>
    <r>
      <rPr>
        <b/>
        <sz val="12"/>
        <rFont val="Times New Roman"/>
        <family val="1"/>
        <charset val="204"/>
      </rPr>
      <t>Уточненный план</t>
    </r>
    <r>
      <rPr>
        <sz val="12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(в соответствии со Сводной бюджетной росписью на 2024 год)</t>
    </r>
  </si>
  <si>
    <t>Сведения
о фактически произведенных расходах бюджета Республики Татарстан в 2024 году на реализацию государственных программ
и непрограммных направлений деятельности в сравнении с первоначально утвержденными законом о бюджете значениями
и с уточненными значениями</t>
  </si>
  <si>
    <t>Государственная программа "Развитие образования в Республике Татарстан"</t>
  </si>
  <si>
    <t>Государственная программа "Социальная поддержка граждан в Республике Татарстан"</t>
  </si>
  <si>
    <t>Государственная программа "Энергоресурсоэффективность в Республике Татарстан"</t>
  </si>
  <si>
    <t>Государственная программа "Научно-технологическое развитие Республики Татарстан"</t>
  </si>
  <si>
    <t xml:space="preserve"> Исполнение за 2024 год</t>
  </si>
  <si>
    <t>Государственная программа "Развитие здравоохранения в Республике Татарстан"</t>
  </si>
  <si>
    <t>Государственная программа "Обеспечение общественного порядка и противодействие преступности"</t>
  </si>
  <si>
    <t>Государственная программа "Цифровой Татарстан"</t>
  </si>
  <si>
    <t>Уточнение плановых показателей (в том числе за счет средств федерального бюджета на оказание специализированной медицинской помощи военнослужащим Вооруженных Сил Российской Федерации медицинскими организациями в период проведения специальной военной операции)</t>
  </si>
  <si>
    <r>
      <t>Уточнение плановых показателей, в том числе;
- за счет средств федерального бюджета и средств государственной корпорации развития "ВЭБ.РФ";
- за счет средств резервного фонда Правительства РФ  на софинансируемые расходы в целях реализации объекта «Строительство гидротехнического сооружения «Новая Портовая», г. Казань, (1 этап) 1.1. этап»</t>
    </r>
    <r>
      <rPr>
        <sz val="12"/>
        <color rgb="FF000000"/>
        <rFont val="Times New Roman"/>
        <family val="1"/>
        <charset val="204"/>
      </rPr>
      <t xml:space="preserve">;
- </t>
    </r>
    <r>
      <rPr>
        <sz val="12"/>
        <color indexed="0"/>
        <rFont val="Times New Roman"/>
        <family val="1"/>
        <charset val="204"/>
      </rPr>
      <t>за счет средств федерального бюджета и средств публично-правовой компании "Фонд развития территорий" на модернизацию систем коммунальной инфраструктуры</t>
    </r>
  </si>
  <si>
    <t>Уточнение плановых показателей (в том числе за счет средств федерального бюджета на модернизацию региональных и муниципальных театров юного зрителя и кукольных театров путем их реконструкции)</t>
  </si>
  <si>
    <t>Уточнение плановых показателей (в том числе за счет средств федерального бюджета на ликвидацию несанкционированных свалок и ликвидацию (рекультивацию) объектов накопленного экологического вреда, представляющих угрозу реке Волге)</t>
  </si>
  <si>
    <t xml:space="preserve">Уточнение плановых показателей (в том числе за счет средств резервного фонда Правительства РФ на осуществление реконструкции объектов в аэропортовых комплексах, находящихся в собственности субъектов Российской Федерации, а также на приведение в нормативное состояние автомобильных дорог и искусственных дорожных сооружений) </t>
  </si>
  <si>
    <t>Уточнение плановых показателей (в том числе по средствам федерального бюджета на осуществление отдельных полномочий в области лесных отношений)</t>
  </si>
  <si>
    <t>Уточнение плановых показателей на реализацию программ формирования современной городской среды</t>
  </si>
  <si>
    <t xml:space="preserve">Уточнение плановых показателей в связи с утверждением программы </t>
  </si>
  <si>
    <t xml:space="preserve">Экономия средств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</si>
</sst>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charset val="204"/>
    </font>
    <font>
      <b/>
      <sz val="14"/>
      <color indexed="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scheme val="minor"/>
    </font>
    <font>
      <b/>
      <i/>
      <sz val="12"/>
      <name val="Times New Roman"/>
      <family val="1"/>
      <charset val="204"/>
    </font>
    <font>
      <i/>
      <sz val="11"/>
      <color indexed="8"/>
      <name val="Calibri"/>
      <family val="2"/>
      <scheme val="minor"/>
    </font>
    <font>
      <b/>
      <i/>
      <sz val="12"/>
      <color indexed="0"/>
      <name val="Times New Roman"/>
      <family val="1"/>
      <charset val="204"/>
    </font>
    <font>
      <b/>
      <i/>
      <sz val="11"/>
      <color indexed="8"/>
      <name val="Calibri"/>
      <family val="2"/>
      <scheme val="minor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7" fillId="0" borderId="0" xfId="8" applyNumberFormat="1" applyFont="1" applyFill="1" applyBorder="1" applyAlignment="1">
      <alignment wrapText="1"/>
    </xf>
    <xf numFmtId="0" fontId="7" fillId="0" borderId="0" xfId="8" applyNumberFormat="1" applyFont="1" applyFill="1" applyBorder="1" applyAlignment="1">
      <alignment horizontal="right" vertical="center"/>
    </xf>
    <xf numFmtId="0" fontId="6" fillId="0" borderId="0" xfId="8"/>
    <xf numFmtId="0" fontId="8" fillId="0" borderId="0" xfId="8" applyNumberFormat="1" applyFont="1" applyFill="1" applyBorder="1" applyAlignment="1">
      <alignment horizontal="center" vertical="center" wrapText="1"/>
    </xf>
    <xf numFmtId="0" fontId="9" fillId="0" borderId="0" xfId="8" applyNumberFormat="1" applyFont="1" applyFill="1" applyBorder="1" applyAlignment="1">
      <alignment horizontal="center" vertical="center" wrapText="1"/>
    </xf>
    <xf numFmtId="0" fontId="10" fillId="0" borderId="0" xfId="8" applyNumberFormat="1" applyFont="1" applyFill="1" applyBorder="1" applyAlignment="1">
      <alignment horizontal="right" vertical="center" wrapText="1"/>
    </xf>
    <xf numFmtId="165" fontId="10" fillId="0" borderId="1" xfId="8" applyNumberFormat="1" applyFont="1" applyFill="1" applyBorder="1" applyAlignment="1">
      <alignment horizontal="right" vertical="center" wrapText="1"/>
    </xf>
    <xf numFmtId="0" fontId="11" fillId="0" borderId="1" xfId="8" applyNumberFormat="1" applyFont="1" applyFill="1" applyBorder="1" applyAlignment="1">
      <alignment vertical="center" wrapText="1"/>
    </xf>
    <xf numFmtId="165" fontId="11" fillId="0" borderId="1" xfId="8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49" fontId="5" fillId="0" borderId="1" xfId="7" applyNumberFormat="1" applyFont="1" applyFill="1" applyBorder="1" applyAlignment="1">
      <alignment horizontal="center" vertical="center" wrapText="1"/>
    </xf>
    <xf numFmtId="0" fontId="6" fillId="0" borderId="0" xfId="8" applyFont="1" applyFill="1"/>
    <xf numFmtId="0" fontId="6" fillId="0" borderId="1" xfId="8" applyFont="1" applyFill="1" applyBorder="1"/>
    <xf numFmtId="165" fontId="5" fillId="0" borderId="1" xfId="8" applyNumberFormat="1" applyFont="1" applyFill="1" applyBorder="1" applyAlignment="1">
      <alignment horizontal="right" vertical="center" wrapText="1"/>
    </xf>
    <xf numFmtId="0" fontId="13" fillId="0" borderId="0" xfId="8" applyFont="1" applyAlignment="1">
      <alignment horizontal="right"/>
    </xf>
    <xf numFmtId="49" fontId="5" fillId="0" borderId="2" xfId="1" applyNumberFormat="1" applyFont="1" applyFill="1" applyBorder="1" applyAlignment="1">
      <alignment horizontal="left" vertical="top" wrapText="1"/>
    </xf>
    <xf numFmtId="0" fontId="14" fillId="0" borderId="1" xfId="8" applyFont="1" applyBorder="1"/>
    <xf numFmtId="0" fontId="14" fillId="0" borderId="0" xfId="8" applyFont="1"/>
    <xf numFmtId="49" fontId="15" fillId="0" borderId="1" xfId="1" applyNumberFormat="1" applyFont="1" applyFill="1" applyBorder="1" applyAlignment="1">
      <alignment horizontal="justify" wrapText="1"/>
    </xf>
    <xf numFmtId="165" fontId="17" fillId="0" borderId="1" xfId="8" applyNumberFormat="1" applyFont="1" applyFill="1" applyBorder="1" applyAlignment="1">
      <alignment horizontal="right" vertical="center" wrapText="1"/>
    </xf>
    <xf numFmtId="0" fontId="18" fillId="0" borderId="0" xfId="8" applyFont="1" applyFill="1"/>
    <xf numFmtId="165" fontId="15" fillId="0" borderId="1" xfId="8" applyNumberFormat="1" applyFont="1" applyFill="1" applyBorder="1" applyAlignment="1">
      <alignment horizontal="right" vertical="center" wrapText="1"/>
    </xf>
    <xf numFmtId="0" fontId="16" fillId="0" borderId="1" xfId="8" applyFont="1" applyBorder="1"/>
    <xf numFmtId="0" fontId="16" fillId="0" borderId="0" xfId="8" applyFont="1"/>
    <xf numFmtId="49" fontId="11" fillId="0" borderId="1" xfId="1" applyNumberFormat="1" applyFont="1" applyFill="1" applyBorder="1" applyAlignment="1">
      <alignment horizontal="justify" vertical="center" wrapText="1"/>
    </xf>
    <xf numFmtId="0" fontId="15" fillId="0" borderId="1" xfId="8" applyNumberFormat="1" applyFont="1" applyFill="1" applyBorder="1" applyAlignment="1">
      <alignment vertical="center" wrapText="1"/>
    </xf>
    <xf numFmtId="49" fontId="19" fillId="0" borderId="1" xfId="1" applyNumberFormat="1" applyFont="1" applyFill="1" applyBorder="1" applyAlignment="1">
      <alignment horizontal="justify" vertical="center" wrapText="1"/>
    </xf>
    <xf numFmtId="49" fontId="11" fillId="0" borderId="1" xfId="1" applyNumberFormat="1" applyFont="1" applyBorder="1" applyAlignment="1">
      <alignment horizontal="justify" vertical="center" wrapText="1"/>
    </xf>
    <xf numFmtId="165" fontId="12" fillId="0" borderId="1" xfId="1" applyNumberFormat="1" applyFont="1" applyBorder="1" applyAlignment="1">
      <alignment horizontal="center" wrapText="1"/>
    </xf>
    <xf numFmtId="0" fontId="10" fillId="0" borderId="3" xfId="8" applyNumberFormat="1" applyFont="1" applyFill="1" applyBorder="1" applyAlignment="1">
      <alignment horizontal="center" vertical="center" wrapText="1"/>
    </xf>
    <xf numFmtId="0" fontId="10" fillId="0" borderId="2" xfId="8" applyNumberFormat="1" applyFont="1" applyFill="1" applyBorder="1" applyAlignment="1">
      <alignment horizontal="center" vertical="center" wrapText="1"/>
    </xf>
    <xf numFmtId="0" fontId="20" fillId="0" borderId="0" xfId="8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 xr:uid="{00000000-0005-0000-0000-000001000000}"/>
    <cellStyle name="Обычный 2 2" xfId="7" xr:uid="{00000000-0005-0000-0000-000002000000}"/>
    <cellStyle name="Обычный 2 3" xfId="5" xr:uid="{00000000-0005-0000-0000-000003000000}"/>
    <cellStyle name="Обычный 3" xfId="2" xr:uid="{00000000-0005-0000-0000-000004000000}"/>
    <cellStyle name="Обычный 4" xfId="6" xr:uid="{00000000-0005-0000-0000-000005000000}"/>
    <cellStyle name="Обычный 5" xfId="4" xr:uid="{00000000-0005-0000-0000-000006000000}"/>
    <cellStyle name="Обычный 6" xfId="8" xr:uid="{00000000-0005-0000-0000-000007000000}"/>
    <cellStyle name="Финансовый 2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zoomScale="87" zoomScaleNormal="87" workbookViewId="0">
      <selection activeCell="B47" sqref="B47"/>
    </sheetView>
  </sheetViews>
  <sheetFormatPr defaultRowHeight="14.45" customHeight="1" x14ac:dyDescent="0.25"/>
  <cols>
    <col min="1" max="1" width="59.7109375" style="3" customWidth="1"/>
    <col min="2" max="2" width="25.140625" style="3" customWidth="1"/>
    <col min="3" max="3" width="30.85546875" style="3" customWidth="1"/>
    <col min="4" max="4" width="15.42578125" style="3" customWidth="1"/>
    <col min="5" max="5" width="11.28515625" style="3" customWidth="1"/>
    <col min="6" max="6" width="39.5703125" style="3" customWidth="1"/>
    <col min="7" max="7" width="10.42578125" style="3" customWidth="1"/>
    <col min="8" max="8" width="38.85546875" style="3" customWidth="1"/>
    <col min="9" max="16384" width="9.140625" style="3"/>
  </cols>
  <sheetData>
    <row r="1" spans="1:8" ht="15.75" x14ac:dyDescent="0.25">
      <c r="A1" s="1"/>
      <c r="B1" s="2"/>
    </row>
    <row r="2" spans="1:8" ht="75" customHeight="1" x14ac:dyDescent="0.25">
      <c r="A2" s="32" t="s">
        <v>50</v>
      </c>
      <c r="B2" s="32"/>
      <c r="C2" s="32"/>
      <c r="D2" s="32"/>
      <c r="E2" s="32"/>
      <c r="F2" s="32"/>
      <c r="G2" s="32"/>
      <c r="H2" s="32"/>
    </row>
    <row r="3" spans="1:8" ht="14.25" customHeight="1" x14ac:dyDescent="0.25">
      <c r="A3" s="4"/>
      <c r="B3" s="4"/>
      <c r="C3" s="4"/>
      <c r="D3" s="4"/>
      <c r="E3" s="4"/>
      <c r="F3" s="4"/>
      <c r="G3" s="4"/>
      <c r="H3" s="4"/>
    </row>
    <row r="4" spans="1:8" ht="16.7" customHeight="1" x14ac:dyDescent="0.25">
      <c r="A4" s="5"/>
      <c r="B4" s="6"/>
      <c r="D4" s="15" t="s">
        <v>31</v>
      </c>
    </row>
    <row r="5" spans="1:8" ht="31.5" customHeight="1" x14ac:dyDescent="0.25">
      <c r="A5" s="30" t="s">
        <v>3</v>
      </c>
      <c r="B5" s="33" t="s">
        <v>48</v>
      </c>
      <c r="C5" s="33" t="s">
        <v>49</v>
      </c>
      <c r="D5" s="34" t="s">
        <v>55</v>
      </c>
      <c r="E5" s="29" t="s">
        <v>28</v>
      </c>
      <c r="F5" s="29"/>
      <c r="G5" s="29" t="s">
        <v>29</v>
      </c>
      <c r="H5" s="29"/>
    </row>
    <row r="6" spans="1:8" ht="113.25" customHeight="1" x14ac:dyDescent="0.25">
      <c r="A6" s="31"/>
      <c r="B6" s="33"/>
      <c r="C6" s="33"/>
      <c r="D6" s="34"/>
      <c r="E6" s="10" t="s">
        <v>30</v>
      </c>
      <c r="F6" s="11" t="s">
        <v>36</v>
      </c>
      <c r="G6" s="10" t="s">
        <v>30</v>
      </c>
      <c r="H6" s="11" t="s">
        <v>36</v>
      </c>
    </row>
    <row r="7" spans="1:8" s="18" customFormat="1" ht="30" customHeight="1" x14ac:dyDescent="0.25">
      <c r="A7" s="16" t="s">
        <v>0</v>
      </c>
      <c r="B7" s="7">
        <f>B8+B43</f>
        <v>399599130.10000002</v>
      </c>
      <c r="C7" s="7">
        <f>C8+C43</f>
        <v>589718601.20000017</v>
      </c>
      <c r="D7" s="7">
        <f>D8+D43</f>
        <v>578280940.29999995</v>
      </c>
      <c r="E7" s="14">
        <f t="shared" ref="E7:E32" si="0">D7*100/B7</f>
        <v>144.71526505958224</v>
      </c>
      <c r="F7" s="17"/>
      <c r="G7" s="14">
        <f t="shared" ref="G7:G43" si="1">D7*100/C7</f>
        <v>98.060488362292446</v>
      </c>
      <c r="H7" s="17"/>
    </row>
    <row r="8" spans="1:8" s="24" customFormat="1" ht="35.25" customHeight="1" x14ac:dyDescent="0.25">
      <c r="A8" s="19" t="s">
        <v>1</v>
      </c>
      <c r="B8" s="20">
        <f>SUM(B9:B41)</f>
        <v>362512155.40000004</v>
      </c>
      <c r="C8" s="20">
        <f>SUM(C9:C42)</f>
        <v>570722184.20000017</v>
      </c>
      <c r="D8" s="20">
        <f>SUM(D9:D42)</f>
        <v>560192873.5</v>
      </c>
      <c r="E8" s="22">
        <f t="shared" si="0"/>
        <v>154.53078335590618</v>
      </c>
      <c r="F8" s="23"/>
      <c r="G8" s="22">
        <f t="shared" si="1"/>
        <v>98.155089990980557</v>
      </c>
      <c r="H8" s="23"/>
    </row>
    <row r="9" spans="1:8" s="12" customFormat="1" ht="108.75" customHeight="1" x14ac:dyDescent="0.25">
      <c r="A9" s="8" t="s">
        <v>56</v>
      </c>
      <c r="B9" s="9">
        <v>61520328.299999997</v>
      </c>
      <c r="C9" s="9">
        <v>76752123.099999994</v>
      </c>
      <c r="D9" s="9">
        <v>76188437.599999994</v>
      </c>
      <c r="E9" s="9">
        <f t="shared" si="0"/>
        <v>123.84270322562631</v>
      </c>
      <c r="F9" s="28" t="s">
        <v>59</v>
      </c>
      <c r="G9" s="9">
        <f t="shared" si="1"/>
        <v>99.265576667806855</v>
      </c>
      <c r="H9" s="13"/>
    </row>
    <row r="10" spans="1:8" s="12" customFormat="1" ht="43.5" customHeight="1" x14ac:dyDescent="0.25">
      <c r="A10" s="8" t="s">
        <v>51</v>
      </c>
      <c r="B10" s="9">
        <v>76299316.299999997</v>
      </c>
      <c r="C10" s="9">
        <v>79604659.5</v>
      </c>
      <c r="D10" s="9">
        <v>79122203.700000003</v>
      </c>
      <c r="E10" s="9">
        <f t="shared" si="0"/>
        <v>103.69975451536254</v>
      </c>
      <c r="F10" s="25"/>
      <c r="G10" s="9">
        <f t="shared" si="1"/>
        <v>99.393935225613276</v>
      </c>
      <c r="H10" s="13"/>
    </row>
    <row r="11" spans="1:8" s="12" customFormat="1" ht="36.75" customHeight="1" x14ac:dyDescent="0.25">
      <c r="A11" s="8" t="s">
        <v>52</v>
      </c>
      <c r="B11" s="9">
        <v>39571633.5</v>
      </c>
      <c r="C11" s="9">
        <v>39972045.799999997</v>
      </c>
      <c r="D11" s="9">
        <v>39161295.100000001</v>
      </c>
      <c r="E11" s="9">
        <f t="shared" si="0"/>
        <v>98.963049124570503</v>
      </c>
      <c r="F11" s="25"/>
      <c r="G11" s="9">
        <f t="shared" si="1"/>
        <v>97.971705766433402</v>
      </c>
      <c r="H11" s="13"/>
    </row>
    <row r="12" spans="1:8" s="12" customFormat="1" ht="274.5" customHeight="1" x14ac:dyDescent="0.25">
      <c r="A12" s="8" t="s">
        <v>4</v>
      </c>
      <c r="B12" s="9">
        <v>13808244.9</v>
      </c>
      <c r="C12" s="9">
        <v>43198686.299999997</v>
      </c>
      <c r="D12" s="9">
        <v>41623604.299999997</v>
      </c>
      <c r="E12" s="9">
        <f t="shared" si="0"/>
        <v>301.44022358699618</v>
      </c>
      <c r="F12" s="28" t="s">
        <v>60</v>
      </c>
      <c r="G12" s="9">
        <f t="shared" si="1"/>
        <v>96.353865973928933</v>
      </c>
      <c r="H12" s="28"/>
    </row>
    <row r="13" spans="1:8" s="12" customFormat="1" ht="54" customHeight="1" x14ac:dyDescent="0.25">
      <c r="A13" s="8" t="s">
        <v>5</v>
      </c>
      <c r="B13" s="9">
        <v>1478724.6</v>
      </c>
      <c r="C13" s="9">
        <v>1290632.1000000001</v>
      </c>
      <c r="D13" s="9">
        <v>1134575.5</v>
      </c>
      <c r="E13" s="9">
        <f t="shared" si="0"/>
        <v>76.726626445519329</v>
      </c>
      <c r="F13" s="28" t="s">
        <v>33</v>
      </c>
      <c r="G13" s="9">
        <f t="shared" si="1"/>
        <v>87.908513975438851</v>
      </c>
      <c r="H13" s="13"/>
    </row>
    <row r="14" spans="1:8" s="12" customFormat="1" ht="39" customHeight="1" x14ac:dyDescent="0.25">
      <c r="A14" s="8" t="s">
        <v>57</v>
      </c>
      <c r="B14" s="9">
        <v>2836743</v>
      </c>
      <c r="C14" s="9">
        <v>3254654.4</v>
      </c>
      <c r="D14" s="9">
        <v>3251641.7</v>
      </c>
      <c r="E14" s="9">
        <f t="shared" si="0"/>
        <v>114.62588257025752</v>
      </c>
      <c r="F14" s="25" t="s">
        <v>46</v>
      </c>
      <c r="G14" s="9">
        <f t="shared" si="1"/>
        <v>99.907434104217032</v>
      </c>
      <c r="H14" s="13"/>
    </row>
    <row r="15" spans="1:8" s="12" customFormat="1" ht="190.5" customHeight="1" x14ac:dyDescent="0.25">
      <c r="A15" s="8" t="s">
        <v>6</v>
      </c>
      <c r="B15" s="9">
        <v>1626908.5</v>
      </c>
      <c r="C15" s="9">
        <v>2862456.2</v>
      </c>
      <c r="D15" s="9">
        <v>2856624.8</v>
      </c>
      <c r="E15" s="9">
        <f t="shared" si="0"/>
        <v>175.58607629132186</v>
      </c>
      <c r="F15" s="25" t="s">
        <v>38</v>
      </c>
      <c r="G15" s="9">
        <f t="shared" si="1"/>
        <v>99.796279852247167</v>
      </c>
      <c r="H15" s="13"/>
    </row>
    <row r="16" spans="1:8" s="12" customFormat="1" ht="116.25" customHeight="1" x14ac:dyDescent="0.25">
      <c r="A16" s="8" t="s">
        <v>7</v>
      </c>
      <c r="B16" s="9">
        <v>9627081.3000000007</v>
      </c>
      <c r="C16" s="9">
        <v>26323078.600000001</v>
      </c>
      <c r="D16" s="9">
        <v>25689519.800000001</v>
      </c>
      <c r="E16" s="9">
        <f t="shared" si="0"/>
        <v>266.84639923005528</v>
      </c>
      <c r="F16" s="28" t="s">
        <v>61</v>
      </c>
      <c r="G16" s="9">
        <f t="shared" si="1"/>
        <v>97.593143227555458</v>
      </c>
      <c r="H16" s="13"/>
    </row>
    <row r="17" spans="1:8" s="12" customFormat="1" ht="123.75" customHeight="1" x14ac:dyDescent="0.25">
      <c r="A17" s="8" t="s">
        <v>8</v>
      </c>
      <c r="B17" s="9">
        <v>3927013.6</v>
      </c>
      <c r="C17" s="9">
        <v>3252849</v>
      </c>
      <c r="D17" s="9">
        <v>3214779.7</v>
      </c>
      <c r="E17" s="9">
        <f t="shared" si="0"/>
        <v>81.863217891580504</v>
      </c>
      <c r="F17" s="28" t="s">
        <v>62</v>
      </c>
      <c r="G17" s="9">
        <f t="shared" si="1"/>
        <v>98.829662858620239</v>
      </c>
      <c r="H17" s="13"/>
    </row>
    <row r="18" spans="1:8" s="12" customFormat="1" ht="51" customHeight="1" x14ac:dyDescent="0.25">
      <c r="A18" s="8" t="s">
        <v>9</v>
      </c>
      <c r="B18" s="9">
        <v>25275424.300000001</v>
      </c>
      <c r="C18" s="9">
        <v>65052357.100000001</v>
      </c>
      <c r="D18" s="9">
        <v>64951178.700000003</v>
      </c>
      <c r="E18" s="9">
        <f t="shared" si="0"/>
        <v>256.97364336629551</v>
      </c>
      <c r="F18" s="25" t="s">
        <v>33</v>
      </c>
      <c r="G18" s="9">
        <f t="shared" si="1"/>
        <v>99.844466204591996</v>
      </c>
      <c r="H18" s="25"/>
    </row>
    <row r="19" spans="1:8" s="12" customFormat="1" ht="53.25" customHeight="1" x14ac:dyDescent="0.25">
      <c r="A19" s="8" t="s">
        <v>58</v>
      </c>
      <c r="B19" s="9">
        <v>4278625.8</v>
      </c>
      <c r="C19" s="9">
        <v>6338688.9000000004</v>
      </c>
      <c r="D19" s="9">
        <v>6030185.5999999996</v>
      </c>
      <c r="E19" s="9">
        <f t="shared" si="0"/>
        <v>140.9374383709835</v>
      </c>
      <c r="F19" s="25" t="s">
        <v>45</v>
      </c>
      <c r="G19" s="9">
        <f t="shared" si="1"/>
        <v>95.133010866016775</v>
      </c>
      <c r="H19" s="28"/>
    </row>
    <row r="20" spans="1:8" s="12" customFormat="1" ht="157.5" customHeight="1" x14ac:dyDescent="0.25">
      <c r="A20" s="8" t="s">
        <v>10</v>
      </c>
      <c r="B20" s="9">
        <v>56980252.799999997</v>
      </c>
      <c r="C20" s="9">
        <v>138899055.30000001</v>
      </c>
      <c r="D20" s="9">
        <v>133485379</v>
      </c>
      <c r="E20" s="9">
        <f t="shared" si="0"/>
        <v>234.26603505697329</v>
      </c>
      <c r="F20" s="28" t="s">
        <v>63</v>
      </c>
      <c r="G20" s="9">
        <f t="shared" si="1"/>
        <v>96.102438358340649</v>
      </c>
      <c r="H20" s="13"/>
    </row>
    <row r="21" spans="1:8" s="12" customFormat="1" ht="113.25" customHeight="1" x14ac:dyDescent="0.25">
      <c r="A21" s="8" t="s">
        <v>11</v>
      </c>
      <c r="B21" s="9">
        <v>20359775.199999999</v>
      </c>
      <c r="C21" s="9">
        <v>20855212.100000001</v>
      </c>
      <c r="D21" s="9">
        <v>20757016.5</v>
      </c>
      <c r="E21" s="9">
        <f t="shared" si="0"/>
        <v>101.95110847785786</v>
      </c>
      <c r="F21" s="25"/>
      <c r="G21" s="9">
        <f t="shared" si="1"/>
        <v>99.529155591757316</v>
      </c>
      <c r="H21" s="13"/>
    </row>
    <row r="22" spans="1:8" s="12" customFormat="1" ht="84.75" customHeight="1" x14ac:dyDescent="0.25">
      <c r="A22" s="8" t="s">
        <v>12</v>
      </c>
      <c r="B22" s="9">
        <v>1387214.4</v>
      </c>
      <c r="C22" s="9">
        <v>1542658.5</v>
      </c>
      <c r="D22" s="9">
        <v>1513174.4</v>
      </c>
      <c r="E22" s="9">
        <f t="shared" si="0"/>
        <v>109.08006721960211</v>
      </c>
      <c r="F22" s="25" t="s">
        <v>64</v>
      </c>
      <c r="G22" s="9">
        <f t="shared" si="1"/>
        <v>98.08874744475203</v>
      </c>
      <c r="H22" s="25"/>
    </row>
    <row r="23" spans="1:8" s="12" customFormat="1" ht="108.75" customHeight="1" x14ac:dyDescent="0.25">
      <c r="A23" s="8" t="s">
        <v>13</v>
      </c>
      <c r="B23" s="9">
        <v>336963.9</v>
      </c>
      <c r="C23" s="9">
        <v>2061746</v>
      </c>
      <c r="D23" s="9">
        <v>2049567.5</v>
      </c>
      <c r="E23" s="9">
        <f t="shared" si="0"/>
        <v>608.24542332279509</v>
      </c>
      <c r="F23" s="25" t="s">
        <v>39</v>
      </c>
      <c r="G23" s="9">
        <f t="shared" si="1"/>
        <v>99.409311331269706</v>
      </c>
      <c r="H23" s="13"/>
    </row>
    <row r="24" spans="1:8" s="12" customFormat="1" ht="33.4" customHeight="1" x14ac:dyDescent="0.25">
      <c r="A24" s="8" t="s">
        <v>14</v>
      </c>
      <c r="B24" s="9">
        <v>28119250.199999999</v>
      </c>
      <c r="C24" s="9">
        <v>28768828.699999999</v>
      </c>
      <c r="D24" s="9">
        <v>28733597.300000001</v>
      </c>
      <c r="E24" s="9">
        <f t="shared" si="0"/>
        <v>102.18479189747386</v>
      </c>
      <c r="F24" s="25"/>
      <c r="G24" s="9">
        <f t="shared" si="1"/>
        <v>99.877536202925086</v>
      </c>
      <c r="H24" s="13"/>
    </row>
    <row r="25" spans="1:8" s="12" customFormat="1" ht="50.1" customHeight="1" x14ac:dyDescent="0.25">
      <c r="A25" s="8" t="s">
        <v>15</v>
      </c>
      <c r="B25" s="9">
        <v>35585</v>
      </c>
      <c r="C25" s="9">
        <v>35131.599999999999</v>
      </c>
      <c r="D25" s="9">
        <v>35131.599999999999</v>
      </c>
      <c r="E25" s="9">
        <f t="shared" si="0"/>
        <v>98.725867640859917</v>
      </c>
      <c r="F25" s="25"/>
      <c r="G25" s="9">
        <f t="shared" si="1"/>
        <v>100</v>
      </c>
      <c r="H25" s="13"/>
    </row>
    <row r="26" spans="1:8" s="12" customFormat="1" ht="33.4" customHeight="1" x14ac:dyDescent="0.25">
      <c r="A26" s="8" t="s">
        <v>16</v>
      </c>
      <c r="B26" s="9">
        <v>57032.1</v>
      </c>
      <c r="C26" s="9">
        <v>57032.1</v>
      </c>
      <c r="D26" s="9">
        <v>55544.9</v>
      </c>
      <c r="E26" s="9">
        <f t="shared" si="0"/>
        <v>97.392345714080321</v>
      </c>
      <c r="F26" s="25"/>
      <c r="G26" s="9">
        <f t="shared" si="1"/>
        <v>97.392345714080321</v>
      </c>
      <c r="H26" s="13"/>
    </row>
    <row r="27" spans="1:8" s="12" customFormat="1" ht="48.75" customHeight="1" x14ac:dyDescent="0.25">
      <c r="A27" s="8" t="s">
        <v>17</v>
      </c>
      <c r="B27" s="9">
        <v>88490</v>
      </c>
      <c r="C27" s="9">
        <v>99297.7</v>
      </c>
      <c r="D27" s="9">
        <v>98457.8</v>
      </c>
      <c r="E27" s="9">
        <f t="shared" si="0"/>
        <v>111.2643236523901</v>
      </c>
      <c r="F27" s="25"/>
      <c r="G27" s="9">
        <f t="shared" si="1"/>
        <v>99.154159663315468</v>
      </c>
      <c r="H27" s="25"/>
    </row>
    <row r="28" spans="1:8" s="12" customFormat="1" ht="108.75" customHeight="1" x14ac:dyDescent="0.25">
      <c r="A28" s="8" t="s">
        <v>18</v>
      </c>
      <c r="B28" s="9">
        <v>132412</v>
      </c>
      <c r="C28" s="9">
        <v>180066.4</v>
      </c>
      <c r="D28" s="9">
        <v>179983.1</v>
      </c>
      <c r="E28" s="9">
        <f t="shared" si="0"/>
        <v>135.92657765157236</v>
      </c>
      <c r="F28" s="25" t="s">
        <v>40</v>
      </c>
      <c r="G28" s="9">
        <f t="shared" si="1"/>
        <v>99.953739287285131</v>
      </c>
      <c r="H28" s="13"/>
    </row>
    <row r="29" spans="1:8" s="12" customFormat="1" ht="52.5" customHeight="1" x14ac:dyDescent="0.25">
      <c r="A29" s="8" t="s">
        <v>19</v>
      </c>
      <c r="B29" s="9">
        <v>82078.3</v>
      </c>
      <c r="C29" s="9">
        <v>102758.3</v>
      </c>
      <c r="D29" s="9">
        <v>92168.7</v>
      </c>
      <c r="E29" s="9">
        <f t="shared" si="0"/>
        <v>112.29362693915444</v>
      </c>
      <c r="F29" s="25" t="s">
        <v>32</v>
      </c>
      <c r="G29" s="9">
        <f t="shared" si="1"/>
        <v>89.694652402774281</v>
      </c>
      <c r="H29" s="25" t="s">
        <v>47</v>
      </c>
    </row>
    <row r="30" spans="1:8" s="12" customFormat="1" ht="50.25" customHeight="1" x14ac:dyDescent="0.25">
      <c r="A30" s="8" t="s">
        <v>20</v>
      </c>
      <c r="B30" s="9">
        <v>852007.7</v>
      </c>
      <c r="C30" s="9">
        <v>1206864.7</v>
      </c>
      <c r="D30" s="9">
        <v>1184109</v>
      </c>
      <c r="E30" s="9">
        <f t="shared" si="0"/>
        <v>138.97867354954656</v>
      </c>
      <c r="F30" s="25" t="s">
        <v>33</v>
      </c>
      <c r="G30" s="9">
        <f t="shared" si="1"/>
        <v>98.114477952665283</v>
      </c>
      <c r="H30" s="13"/>
    </row>
    <row r="31" spans="1:8" s="12" customFormat="1" ht="50.25" customHeight="1" x14ac:dyDescent="0.25">
      <c r="A31" s="8" t="s">
        <v>53</v>
      </c>
      <c r="B31" s="9"/>
      <c r="C31" s="9">
        <v>9339.5</v>
      </c>
      <c r="D31" s="9">
        <v>9339.5</v>
      </c>
      <c r="E31" s="9"/>
      <c r="F31" s="25" t="s">
        <v>32</v>
      </c>
      <c r="G31" s="9">
        <f t="shared" si="1"/>
        <v>100</v>
      </c>
      <c r="H31" s="13"/>
    </row>
    <row r="32" spans="1:8" s="12" customFormat="1" ht="33.4" customHeight="1" x14ac:dyDescent="0.25">
      <c r="A32" s="8" t="s">
        <v>21</v>
      </c>
      <c r="B32" s="9">
        <v>394731.2</v>
      </c>
      <c r="C32" s="9">
        <v>335221.5</v>
      </c>
      <c r="D32" s="9">
        <v>324710.8</v>
      </c>
      <c r="E32" s="9">
        <f t="shared" si="0"/>
        <v>82.261245120730251</v>
      </c>
      <c r="F32" s="25" t="s">
        <v>32</v>
      </c>
      <c r="G32" s="9">
        <f t="shared" si="1"/>
        <v>96.864550752263796</v>
      </c>
      <c r="H32" s="13"/>
    </row>
    <row r="33" spans="1:8" s="12" customFormat="1" ht="50.25" customHeight="1" x14ac:dyDescent="0.25">
      <c r="A33" s="8" t="s">
        <v>22</v>
      </c>
      <c r="B33" s="9">
        <v>8837.1</v>
      </c>
      <c r="C33" s="9">
        <v>8690.1</v>
      </c>
      <c r="D33" s="9">
        <v>8522.2000000000007</v>
      </c>
      <c r="E33" s="9">
        <f t="shared" ref="E33:E41" si="2">D33*100/B33</f>
        <v>96.436613821276225</v>
      </c>
      <c r="F33" s="25"/>
      <c r="G33" s="9">
        <f t="shared" si="1"/>
        <v>98.067916364598801</v>
      </c>
      <c r="H33" s="25"/>
    </row>
    <row r="34" spans="1:8" s="12" customFormat="1" ht="32.25" customHeight="1" x14ac:dyDescent="0.25">
      <c r="A34" s="8" t="s">
        <v>23</v>
      </c>
      <c r="B34" s="9">
        <v>100000</v>
      </c>
      <c r="C34" s="9">
        <v>100000</v>
      </c>
      <c r="D34" s="9">
        <v>100000</v>
      </c>
      <c r="E34" s="9">
        <f t="shared" si="2"/>
        <v>100</v>
      </c>
      <c r="F34" s="25"/>
      <c r="G34" s="9">
        <f t="shared" si="1"/>
        <v>100</v>
      </c>
      <c r="H34" s="13"/>
    </row>
    <row r="35" spans="1:8" s="12" customFormat="1" ht="48.75" customHeight="1" x14ac:dyDescent="0.25">
      <c r="A35" s="8" t="s">
        <v>24</v>
      </c>
      <c r="B35" s="9">
        <v>304494.59999999998</v>
      </c>
      <c r="C35" s="9">
        <v>323464.7</v>
      </c>
      <c r="D35" s="9">
        <v>273906.3</v>
      </c>
      <c r="E35" s="9">
        <f t="shared" si="2"/>
        <v>89.954403132272304</v>
      </c>
      <c r="F35" s="25" t="s">
        <v>32</v>
      </c>
      <c r="G35" s="9">
        <f t="shared" si="1"/>
        <v>84.678884589261202</v>
      </c>
      <c r="H35" s="25" t="s">
        <v>34</v>
      </c>
    </row>
    <row r="36" spans="1:8" s="12" customFormat="1" ht="60" customHeight="1" x14ac:dyDescent="0.25">
      <c r="A36" s="8" t="s">
        <v>42</v>
      </c>
      <c r="B36" s="9">
        <v>1060</v>
      </c>
      <c r="C36" s="9">
        <v>300</v>
      </c>
      <c r="D36" s="9">
        <v>70.7</v>
      </c>
      <c r="E36" s="9">
        <f t="shared" si="2"/>
        <v>6.6698113207547172</v>
      </c>
      <c r="F36" s="25" t="s">
        <v>37</v>
      </c>
      <c r="G36" s="9">
        <f t="shared" si="1"/>
        <v>23.566666666666666</v>
      </c>
      <c r="H36" s="25" t="s">
        <v>34</v>
      </c>
    </row>
    <row r="37" spans="1:8" s="12" customFormat="1" ht="51" customHeight="1" x14ac:dyDescent="0.25">
      <c r="A37" s="8" t="s">
        <v>25</v>
      </c>
      <c r="B37" s="9">
        <v>2283923.6</v>
      </c>
      <c r="C37" s="9">
        <v>11815116.4</v>
      </c>
      <c r="D37" s="9">
        <v>11792880.6</v>
      </c>
      <c r="E37" s="9">
        <f t="shared" si="2"/>
        <v>516.34304229791223</v>
      </c>
      <c r="F37" s="25" t="s">
        <v>65</v>
      </c>
      <c r="G37" s="9">
        <f t="shared" si="1"/>
        <v>99.811802108018156</v>
      </c>
      <c r="H37" s="13"/>
    </row>
    <row r="38" spans="1:8" s="12" customFormat="1" ht="96" customHeight="1" x14ac:dyDescent="0.25">
      <c r="A38" s="8" t="s">
        <v>26</v>
      </c>
      <c r="B38" s="9">
        <v>4089165.7</v>
      </c>
      <c r="C38" s="9">
        <v>6750346.2000000002</v>
      </c>
      <c r="D38" s="9">
        <v>6726626.5999999996</v>
      </c>
      <c r="E38" s="9">
        <f t="shared" si="2"/>
        <v>164.49875337651395</v>
      </c>
      <c r="F38" s="25" t="s">
        <v>41</v>
      </c>
      <c r="G38" s="9">
        <f t="shared" si="1"/>
        <v>99.648616540585721</v>
      </c>
      <c r="H38" s="13"/>
    </row>
    <row r="39" spans="1:8" s="12" customFormat="1" ht="33.4" customHeight="1" x14ac:dyDescent="0.25">
      <c r="A39" s="8" t="s">
        <v>27</v>
      </c>
      <c r="B39" s="9">
        <v>5939647.2000000002</v>
      </c>
      <c r="C39" s="9">
        <v>7103781.9000000004</v>
      </c>
      <c r="D39" s="9">
        <v>7000248.2000000002</v>
      </c>
      <c r="E39" s="9">
        <f t="shared" si="2"/>
        <v>117.85629624601272</v>
      </c>
      <c r="F39" s="25" t="s">
        <v>32</v>
      </c>
      <c r="G39" s="9">
        <f t="shared" si="1"/>
        <v>98.542555198661148</v>
      </c>
      <c r="H39" s="13"/>
    </row>
    <row r="40" spans="1:8" s="12" customFormat="1" ht="33.4" customHeight="1" x14ac:dyDescent="0.25">
      <c r="A40" s="8" t="s">
        <v>43</v>
      </c>
      <c r="B40" s="9">
        <v>653990.30000000005</v>
      </c>
      <c r="C40" s="9">
        <v>653990.30000000005</v>
      </c>
      <c r="D40" s="9">
        <v>651647.4</v>
      </c>
      <c r="E40" s="9">
        <f t="shared" si="2"/>
        <v>99.641753096337965</v>
      </c>
      <c r="F40" s="25"/>
      <c r="G40" s="9">
        <f t="shared" si="1"/>
        <v>99.641753096337965</v>
      </c>
      <c r="H40" s="13"/>
    </row>
    <row r="41" spans="1:8" s="12" customFormat="1" ht="50.25" customHeight="1" x14ac:dyDescent="0.25">
      <c r="A41" s="8" t="s">
        <v>44</v>
      </c>
      <c r="B41" s="9">
        <v>55200</v>
      </c>
      <c r="C41" s="9">
        <v>55200</v>
      </c>
      <c r="D41" s="9">
        <v>40919.800000000003</v>
      </c>
      <c r="E41" s="9">
        <f t="shared" si="2"/>
        <v>74.13007246376813</v>
      </c>
      <c r="F41" s="25" t="s">
        <v>46</v>
      </c>
      <c r="G41" s="9">
        <f t="shared" si="1"/>
        <v>74.13007246376813</v>
      </c>
      <c r="H41" s="25" t="s">
        <v>67</v>
      </c>
    </row>
    <row r="42" spans="1:8" s="12" customFormat="1" ht="49.5" customHeight="1" x14ac:dyDescent="0.25">
      <c r="A42" s="8" t="s">
        <v>54</v>
      </c>
      <c r="B42" s="9"/>
      <c r="C42" s="9">
        <v>1855851.2</v>
      </c>
      <c r="D42" s="9">
        <v>1855825.1</v>
      </c>
      <c r="E42" s="9"/>
      <c r="F42" s="25" t="s">
        <v>66</v>
      </c>
      <c r="G42" s="9">
        <f t="shared" si="1"/>
        <v>99.998593637248504</v>
      </c>
      <c r="H42" s="25"/>
    </row>
    <row r="43" spans="1:8" s="21" customFormat="1" ht="49.5" customHeight="1" x14ac:dyDescent="0.25">
      <c r="A43" s="26" t="s">
        <v>2</v>
      </c>
      <c r="B43" s="20">
        <v>37086974.700000003</v>
      </c>
      <c r="C43" s="20">
        <v>18996417</v>
      </c>
      <c r="D43" s="20">
        <v>18088066.800000001</v>
      </c>
      <c r="E43" s="20">
        <f>D43*100/B43</f>
        <v>48.772020220889033</v>
      </c>
      <c r="F43" s="27" t="s">
        <v>33</v>
      </c>
      <c r="G43" s="22">
        <f t="shared" si="1"/>
        <v>95.21830774719254</v>
      </c>
      <c r="H43" s="27" t="s">
        <v>35</v>
      </c>
    </row>
    <row r="44" spans="1:8" ht="15" x14ac:dyDescent="0.25"/>
  </sheetData>
  <mergeCells count="7">
    <mergeCell ref="G5:H5"/>
    <mergeCell ref="A5:A6"/>
    <mergeCell ref="A2:H2"/>
    <mergeCell ref="B5:B6"/>
    <mergeCell ref="C5:C6"/>
    <mergeCell ref="D5:D6"/>
    <mergeCell ref="E5:F5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2023-05-17T05:35:47Z</cp:lastPrinted>
  <dcterms:created xsi:type="dcterms:W3CDTF">2016-07-20T06:48:49Z</dcterms:created>
  <dcterms:modified xsi:type="dcterms:W3CDTF">2025-04-29T13:28:49Z</dcterms:modified>
</cp:coreProperties>
</file>