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5\Открытый бюджет\1 квартал\Публикация\"/>
    </mc:Choice>
  </mc:AlternateContent>
  <xr:revisionPtr revIDLastSave="0" documentId="8_{D7EF91AA-28CC-4B55-98CD-1DA35B34CEEE}" xr6:coauthVersionLast="47" xr6:coauthVersionMax="47" xr10:uidLastSave="{00000000-0000-0000-0000-000000000000}"/>
  <bookViews>
    <workbookView xWindow="-120" yWindow="-120" windowWidth="29040" windowHeight="15840" xr2:uid="{6641D5AB-5568-4810-B649-81A6C2224CB1}"/>
  </bookViews>
  <sheets>
    <sheet name="РТ " sheetId="1" r:id="rId1"/>
  </sheets>
  <definedNames>
    <definedName name="_xlnm.Print_Area" localSheetId="0">'РТ 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C23" i="1"/>
  <c r="D23" i="1" s="1"/>
  <c r="B23" i="1"/>
  <c r="D22" i="1"/>
  <c r="B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<sst xmlns="http://schemas.openxmlformats.org/spreadsheetml/2006/main" count="33" uniqueCount="33">
  <si>
    <t>Сведения об исполнении бюджета Республики Татарстан по доходам в разрезе видов доходов в сравнении с запланированными  значениями за 1 квартал 2025 года</t>
  </si>
  <si>
    <t>тыс. руб.</t>
  </si>
  <si>
    <t>Наименование</t>
  </si>
  <si>
    <r>
      <t xml:space="preserve">План на год *                                     </t>
    </r>
    <r>
      <rPr>
        <sz val="14"/>
        <rFont val="Times New Roman"/>
        <family val="1"/>
        <charset val="204"/>
      </rPr>
      <t>(форма 0503317 на 01.04.2025 г.)</t>
    </r>
  </si>
  <si>
    <r>
      <rPr>
        <b/>
        <sz val="14"/>
        <rFont val="Times New Roman"/>
        <family val="1"/>
        <charset val="204"/>
      </rPr>
      <t xml:space="preserve">Факт </t>
    </r>
    <r>
      <rPr>
        <sz val="14"/>
        <rFont val="Times New Roman"/>
        <family val="1"/>
        <charset val="204"/>
      </rPr>
      <t xml:space="preserve">                                                     1 квартал 2025 года</t>
    </r>
  </si>
  <si>
    <t>Исполнение бюджета Республики Татарстан, %</t>
  </si>
  <si>
    <t>Доходы бюджета - всего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</si>
  <si>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</si>
  <si>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</si>
  <si>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</si>
  <si>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</si>
  <si>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</si>
  <si>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</si>
  <si>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</si>
  <si>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</si>
  <si>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</si>
  <si>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</si>
  <si>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</si>
  <si>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</si>
  <si>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</si>
  <si>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доходы, в том числе</t>
  </si>
  <si>
    <t>Доходы от использования имущества, находящегося в государственной и муниципальной собственности</t>
  </si>
  <si>
    <t>Иные неналоговые доходы</t>
  </si>
  <si>
    <t>БЕЗВОЗМЕЗДНЫЕ ПОСТУПЛЕНИЯ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</si>
  <si>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</si>
  <si>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</si>
  <si>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</si>
  <si>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</si>
  <si>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</si>
  <si>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</si>
  <si>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</si>
  <si>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</si>
  <si>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* Плановые значения в соответствии с Законом Республики Татарстан от 28.11.2024 N 87-ЗРТ "О бюджете Республики Татарстан на 2025 год и на плановый период 2026 и 2027 годов" , отчетом об исполнении консолидированного бюджета Республики Татарстан и бюджета Территориального фонда медицинского страхования Республики   Татарстан (ф. 0503317) на 1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</si>
</sst>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  <numFmt numFmtId="167" formatCode="#,##0.0_ ;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4" fontId="6" fillId="0" borderId="1" xfId="0" applyNumberFormat="1" applyFont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10" fillId="0" borderId="0" xfId="0" applyFont="1"/>
    <xf numFmtId="0" fontId="5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vertical="center"/>
    </xf>
    <xf numFmtId="166" fontId="5" fillId="0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vertical="center"/>
    </xf>
    <xf numFmtId="167" fontId="5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 vertical="center"/>
    </xf>
    <xf numFmtId="167" fontId="11" fillId="2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AC0D-6AD5-4F1F-B1B3-5AA8F1FE0CBB}">
  <sheetPr>
    <pageSetUpPr fitToPage="1"/>
  </sheetPr>
  <dimension ref="A2:D33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9.140625" style="2" customWidth="1"/>
    <col min="2" max="2" width="28.140625" style="30" customWidth="1"/>
    <col min="3" max="3" width="24.7109375" style="30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56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7" customHeight="1" x14ac:dyDescent="0.3">
      <c r="A6" s="9" t="s">
        <v>6</v>
      </c>
      <c r="B6" s="10">
        <f>B7+B23</f>
        <v>472109134.79999995</v>
      </c>
      <c r="C6" s="10">
        <f>C7+C23</f>
        <v>140946203.19999999</v>
      </c>
      <c r="D6" s="11">
        <f>C6/B6*100</f>
        <v>29.854580818418004</v>
      </c>
    </row>
    <row r="7" spans="1:4" s="12" customFormat="1" ht="27" customHeight="1" x14ac:dyDescent="0.3">
      <c r="A7" s="9" t="s">
        <v>7</v>
      </c>
      <c r="B7" s="10">
        <f>SUM(B8:B20)</f>
        <v>403846837.09999996</v>
      </c>
      <c r="C7" s="10">
        <f>SUM(C8:C20)</f>
        <v>120971459.99999999</v>
      </c>
      <c r="D7" s="11">
        <f t="shared" ref="D7:D19" si="0">C7/B7*100</f>
        <v>29.954787034780022</v>
      </c>
    </row>
    <row r="8" spans="1:4" ht="27" customHeight="1" x14ac:dyDescent="0.3">
      <c r="A8" s="13" t="s">
        <v>8</v>
      </c>
      <c r="B8" s="14">
        <v>128005998</v>
      </c>
      <c r="C8" s="14">
        <v>55914657.899999999</v>
      </c>
      <c r="D8" s="15">
        <f>C8/B8*100</f>
        <v>43.681279606913421</v>
      </c>
    </row>
    <row r="9" spans="1:4" ht="27" customHeight="1" x14ac:dyDescent="0.3">
      <c r="A9" s="13" t="s">
        <v>9</v>
      </c>
      <c r="B9" s="14">
        <v>130203094</v>
      </c>
      <c r="C9" s="14">
        <v>26483154.699999999</v>
      </c>
      <c r="D9" s="15">
        <f t="shared" si="0"/>
        <v>20.339881247368822</v>
      </c>
    </row>
    <row r="10" spans="1:4" ht="58.5" customHeight="1" x14ac:dyDescent="0.3">
      <c r="A10" s="13" t="s">
        <v>10</v>
      </c>
      <c r="B10" s="14">
        <v>47405461.399999999</v>
      </c>
      <c r="C10" s="14">
        <v>9789464.3000000007</v>
      </c>
      <c r="D10" s="15">
        <f t="shared" si="0"/>
        <v>20.650498931753887</v>
      </c>
    </row>
    <row r="11" spans="1:4" ht="37.5" x14ac:dyDescent="0.3">
      <c r="A11" s="16" t="s">
        <v>11</v>
      </c>
      <c r="B11" s="17">
        <v>22180736.699999999</v>
      </c>
      <c r="C11" s="17">
        <v>2866178.4</v>
      </c>
      <c r="D11" s="18">
        <f t="shared" si="0"/>
        <v>12.921926078316414</v>
      </c>
    </row>
    <row r="12" spans="1:4" ht="27" customHeight="1" x14ac:dyDescent="0.3">
      <c r="A12" s="16" t="s">
        <v>12</v>
      </c>
      <c r="B12" s="17">
        <v>1775000</v>
      </c>
      <c r="C12" s="17">
        <v>619898.19999999995</v>
      </c>
      <c r="D12" s="18">
        <f t="shared" si="0"/>
        <v>34.923842253521123</v>
      </c>
    </row>
    <row r="13" spans="1:4" ht="75" x14ac:dyDescent="0.3">
      <c r="A13" s="16" t="s">
        <v>13</v>
      </c>
      <c r="B13" s="17">
        <v>135000</v>
      </c>
      <c r="C13" s="17">
        <v>46395</v>
      </c>
      <c r="D13" s="18">
        <f t="shared" si="0"/>
        <v>34.366666666666667</v>
      </c>
    </row>
    <row r="14" spans="1:4" ht="27" customHeight="1" x14ac:dyDescent="0.3">
      <c r="A14" s="16" t="s">
        <v>14</v>
      </c>
      <c r="B14" s="17">
        <v>41628000</v>
      </c>
      <c r="C14" s="17">
        <v>11303841.800000001</v>
      </c>
      <c r="D14" s="18">
        <f t="shared" si="0"/>
        <v>27.154419621408671</v>
      </c>
    </row>
    <row r="15" spans="1:4" ht="27" customHeight="1" x14ac:dyDescent="0.3">
      <c r="A15" s="16" t="s">
        <v>15</v>
      </c>
      <c r="B15" s="17">
        <v>7341600</v>
      </c>
      <c r="C15" s="17">
        <v>776717.1</v>
      </c>
      <c r="D15" s="18">
        <f t="shared" si="0"/>
        <v>10.579670644001308</v>
      </c>
    </row>
    <row r="16" spans="1:4" ht="27" customHeight="1" x14ac:dyDescent="0.3">
      <c r="A16" s="16" t="s">
        <v>16</v>
      </c>
      <c r="B16" s="17">
        <v>6468</v>
      </c>
      <c r="C16" s="17">
        <v>1435</v>
      </c>
      <c r="D16" s="18">
        <f t="shared" si="0"/>
        <v>22.186147186147188</v>
      </c>
    </row>
    <row r="17" spans="1:4" ht="27" customHeight="1" x14ac:dyDescent="0.3">
      <c r="A17" s="16" t="s">
        <v>17</v>
      </c>
      <c r="B17" s="17">
        <v>14000</v>
      </c>
      <c r="C17" s="17">
        <v>-229.6</v>
      </c>
      <c r="D17" s="19"/>
    </row>
    <row r="18" spans="1:4" ht="56.25" x14ac:dyDescent="0.3">
      <c r="A18" s="16" t="s">
        <v>18</v>
      </c>
      <c r="B18" s="17">
        <v>2100</v>
      </c>
      <c r="C18" s="17">
        <v>333.6</v>
      </c>
      <c r="D18" s="18">
        <f t="shared" si="0"/>
        <v>15.885714285714286</v>
      </c>
    </row>
    <row r="19" spans="1:4" ht="27" customHeight="1" x14ac:dyDescent="0.3">
      <c r="A19" s="20" t="s">
        <v>19</v>
      </c>
      <c r="B19" s="14">
        <v>1071574</v>
      </c>
      <c r="C19" s="14">
        <v>203689.5</v>
      </c>
      <c r="D19" s="15">
        <f t="shared" si="0"/>
        <v>19.008439921088044</v>
      </c>
    </row>
    <row r="20" spans="1:4" ht="27" customHeight="1" x14ac:dyDescent="0.3">
      <c r="A20" s="20" t="s">
        <v>20</v>
      </c>
      <c r="B20" s="14">
        <v>24077805</v>
      </c>
      <c r="C20" s="14">
        <v>12965924.1</v>
      </c>
      <c r="D20" s="15">
        <f>C20/B20*100</f>
        <v>53.850108429734355</v>
      </c>
    </row>
    <row r="21" spans="1:4" ht="33.75" customHeight="1" x14ac:dyDescent="0.25">
      <c r="A21" s="21" t="s">
        <v>21</v>
      </c>
      <c r="B21" s="22">
        <v>17521779.399999999</v>
      </c>
      <c r="C21" s="22">
        <v>11093455</v>
      </c>
      <c r="D21" s="23">
        <f t="shared" ref="D21:D22" si="1">C21/B21*100</f>
        <v>63.312376824011388</v>
      </c>
    </row>
    <row r="22" spans="1:4" ht="27" customHeight="1" x14ac:dyDescent="0.25">
      <c r="A22" s="21" t="s">
        <v>22</v>
      </c>
      <c r="B22" s="22">
        <f>B20-B21</f>
        <v>6556025.6000000015</v>
      </c>
      <c r="C22" s="22">
        <v>1872469.1</v>
      </c>
      <c r="D22" s="23">
        <f t="shared" si="1"/>
        <v>28.561040091118617</v>
      </c>
    </row>
    <row r="23" spans="1:4" ht="27" customHeight="1" x14ac:dyDescent="0.25">
      <c r="A23" s="24" t="s">
        <v>23</v>
      </c>
      <c r="B23" s="25">
        <f>SUM(B24:B31)</f>
        <v>68262297.700000003</v>
      </c>
      <c r="C23" s="25">
        <f>SUM(C24:C31)</f>
        <v>19974743.199999999</v>
      </c>
      <c r="D23" s="11">
        <f>C23/B23*100</f>
        <v>29.261750443539491</v>
      </c>
    </row>
    <row r="24" spans="1:4" ht="49.5" customHeight="1" x14ac:dyDescent="0.25">
      <c r="A24" s="26" t="s">
        <v>24</v>
      </c>
      <c r="B24" s="14">
        <v>56880525.600000001</v>
      </c>
      <c r="C24" s="14">
        <v>2689368.8</v>
      </c>
      <c r="D24" s="15">
        <f>C24/B24*100</f>
        <v>4.7281011763365282</v>
      </c>
    </row>
    <row r="25" spans="1:4" ht="39" customHeight="1" x14ac:dyDescent="0.25">
      <c r="A25" s="27" t="s">
        <v>25</v>
      </c>
      <c r="B25" s="14">
        <v>7178826.7999999998</v>
      </c>
      <c r="C25" s="14">
        <v>2490442.7000000002</v>
      </c>
      <c r="D25" s="15">
        <f>C25/B25*100</f>
        <v>34.691500009444439</v>
      </c>
    </row>
    <row r="26" spans="1:4" ht="39" customHeight="1" x14ac:dyDescent="0.25">
      <c r="A26" s="27" t="s">
        <v>26</v>
      </c>
      <c r="B26" s="14">
        <v>3985666.5</v>
      </c>
      <c r="C26" s="14">
        <v>1276537.3</v>
      </c>
      <c r="D26" s="15">
        <f t="shared" ref="D26:D27" si="2">C26/B26*100</f>
        <v>32.02820155675343</v>
      </c>
    </row>
    <row r="27" spans="1:4" ht="39" customHeight="1" x14ac:dyDescent="0.25">
      <c r="A27" s="27" t="s">
        <v>27</v>
      </c>
      <c r="B27" s="14">
        <v>217278.8</v>
      </c>
      <c r="C27" s="14">
        <v>504204.7</v>
      </c>
      <c r="D27" s="15">
        <f t="shared" si="2"/>
        <v>232.05425471790164</v>
      </c>
    </row>
    <row r="28" spans="1:4" ht="39" customHeight="1" x14ac:dyDescent="0.25">
      <c r="A28" s="27" t="s">
        <v>28</v>
      </c>
      <c r="B28" s="14"/>
      <c r="C28" s="14">
        <v>13254.7</v>
      </c>
      <c r="D28" s="15"/>
    </row>
    <row r="29" spans="1:4" ht="39" customHeight="1" x14ac:dyDescent="0.25">
      <c r="A29" s="27" t="s">
        <v>29</v>
      </c>
      <c r="B29" s="14"/>
      <c r="C29" s="14">
        <v>11897835.9</v>
      </c>
      <c r="D29" s="15"/>
    </row>
    <row r="30" spans="1:4" ht="99" customHeight="1" x14ac:dyDescent="0.25">
      <c r="A30" s="27" t="s">
        <v>30</v>
      </c>
      <c r="B30" s="14"/>
      <c r="C30" s="14">
        <v>1237919.3999999999</v>
      </c>
      <c r="D30" s="15"/>
    </row>
    <row r="31" spans="1:4" ht="54.75" customHeight="1" x14ac:dyDescent="0.3">
      <c r="A31" s="13" t="s">
        <v>31</v>
      </c>
      <c r="B31" s="14"/>
      <c r="C31" s="14">
        <v>-134820.29999999999</v>
      </c>
      <c r="D31" s="15"/>
    </row>
    <row r="32" spans="1:4" x14ac:dyDescent="0.25">
      <c r="A32" s="28" t="s">
        <v>32</v>
      </c>
      <c r="B32" s="28"/>
      <c r="C32" s="28"/>
      <c r="D32" s="28"/>
    </row>
    <row r="33" spans="1:4" ht="45" customHeight="1" x14ac:dyDescent="0.25">
      <c r="A33" s="29"/>
      <c r="B33" s="29"/>
      <c r="C33" s="29"/>
      <c r="D33" s="29"/>
    </row>
  </sheetData>
  <mergeCells count="2">
    <mergeCell ref="A2:D2"/>
    <mergeCell ref="A32:D33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2025-06-17T11:18:55Z</dcterms:created>
  <dcterms:modified xsi:type="dcterms:W3CDTF">2025-06-17T11:19:14Z</dcterms:modified>
</cp:coreProperties>
</file>