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5\Открытый бюджет\1 квартал\Публикация\"/>
    </mc:Choice>
  </mc:AlternateContent>
  <xr:revisionPtr revIDLastSave="0" documentId="14_{C8289598-7375-4CEF-B984-49EACE2A69E0}" xr6:coauthVersionLast="47" xr6:coauthVersionMax="47" xr10:uidLastSave="{00000000-0000-0000-0000-000000000000}"/>
  <bookViews>
    <workbookView xWindow="-120" yWindow="-120" windowWidth="29040" windowHeight="15840" xr2:uid="{A9AE05FD-D7D8-40E3-A71F-33F87A0DEE84}"/>
  </bookViews>
  <sheets>
    <sheet name="РТ с прошлым годом " sheetId="1" r:id="rId1"/>
  </sheets>
  <definedNames>
    <definedName name="_xlnm.Print_Area" localSheetId="0">'РТ с прошлым годом 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8" i="1"/>
  <c r="D27" i="1"/>
  <c r="D26" i="1"/>
  <c r="D25" i="1"/>
  <c r="D24" i="1"/>
  <c r="C23" i="1"/>
  <c r="C6" i="1" s="1"/>
  <c r="D6" i="1" s="1"/>
  <c r="B23" i="1"/>
  <c r="B22" i="1"/>
  <c r="D22" i="1" s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 s="1"/>
  <c r="D23" i="1" l="1"/>
</calcChain>
</file>

<file path=xl/sharedStrings.xml><?xml version="1.0" encoding="utf-8"?>
<sst xmlns="http://schemas.openxmlformats.org/spreadsheetml/2006/main" count="32" uniqueCount="32">
  <si>
    <t>Сведения о поступлении доходов в бюджет Республики Татарстан по видам  доходов за 1 квартал 2025 года в сравнении с 1 кварталом 2024 года</t>
  </si>
  <si>
    <t>тыс.рублей</t>
  </si>
  <si>
    <t>Наименование</t>
  </si>
  <si>
    <t>Факт                                                        1 квартал 2024 года</t>
  </si>
  <si>
    <t>Факт                                             1 квартал 2025 года</t>
  </si>
  <si>
    <t>Темп роста доходов бюджета Республики Татарстан, %</t>
  </si>
  <si>
    <t>Доходы бюджета - всего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</si>
  <si>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</si>
  <si>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</si>
  <si>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</si>
  <si>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</si>
  <si>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</si>
  <si>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</si>
  <si>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</si>
  <si>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</si>
  <si>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</si>
  <si>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</si>
  <si>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</si>
  <si>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</si>
  <si>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</si>
  <si>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доходы, в том числе</t>
  </si>
  <si>
    <t>Доходы от использования имущества, находящегося в государственной и муниципальной собственности</t>
  </si>
  <si>
    <t>Иные неналоговые доходы</t>
  </si>
  <si>
    <t>БЕЗВОЗМЕЗДНЫЕ ПОСТУПЛЕНИЯ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</si>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</sst>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#,##0.0_ ;\-#,##0.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164" fontId="8" fillId="0" borderId="1" xfId="0" applyNumberFormat="1" applyFont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164" fontId="5" fillId="0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164" fontId="11" fillId="2" borderId="1" xfId="0" applyNumberFormat="1" applyFont="1" applyFill="1" applyBorder="1" applyAlignment="1">
      <alignment horizontal="right" vertical="center"/>
    </xf>
    <xf numFmtId="166" fontId="11" fillId="2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815D-EF9D-4EFB-BC1C-28C9F5F88D89}">
  <sheetPr>
    <pageSetUpPr fitToPage="1"/>
  </sheetPr>
  <dimension ref="A2:D31"/>
  <sheetViews>
    <sheetView tabSelected="1" view="pageBreakPreview" zoomScale="90" zoomScaleNormal="100" zoomScaleSheetLayoutView="90" workbookViewId="0">
      <selection activeCell="A2" sqref="A2:D2"/>
    </sheetView>
  </sheetViews>
  <sheetFormatPr defaultRowHeight="15.75" x14ac:dyDescent="0.25"/>
  <cols>
    <col min="1" max="1" width="61.7109375" style="2" customWidth="1"/>
    <col min="2" max="2" width="26.5703125" style="2" customWidth="1"/>
    <col min="3" max="3" width="28.7109375" style="2" customWidth="1"/>
    <col min="4" max="4" width="24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D4" s="2" t="s">
        <v>1</v>
      </c>
    </row>
    <row r="5" spans="1:4" ht="49.5" x14ac:dyDescent="0.25">
      <c r="A5" s="3" t="s">
        <v>2</v>
      </c>
      <c r="B5" s="4" t="s">
        <v>3</v>
      </c>
      <c r="C5" s="4" t="s">
        <v>4</v>
      </c>
      <c r="D5" s="5" t="s">
        <v>5</v>
      </c>
    </row>
    <row r="6" spans="1:4" s="9" customFormat="1" ht="25.5" customHeight="1" x14ac:dyDescent="0.3">
      <c r="A6" s="6" t="s">
        <v>6</v>
      </c>
      <c r="B6" s="7">
        <f>B7+B23</f>
        <v>131926931.60000002</v>
      </c>
      <c r="C6" s="7">
        <f>C7+C23</f>
        <v>140946203.19999999</v>
      </c>
      <c r="D6" s="8">
        <f>C6/B6*100</f>
        <v>106.83656588583916</v>
      </c>
    </row>
    <row r="7" spans="1:4" s="9" customFormat="1" ht="25.5" customHeight="1" x14ac:dyDescent="0.3">
      <c r="A7" s="6" t="s">
        <v>7</v>
      </c>
      <c r="B7" s="7">
        <f>SUM(B8:B20)</f>
        <v>98680835.100000024</v>
      </c>
      <c r="C7" s="7">
        <f>SUM(C8:C20)</f>
        <v>120971459.99999999</v>
      </c>
      <c r="D7" s="8">
        <f t="shared" ref="D7:D31" si="0">C7/B7*100</f>
        <v>122.58860585990314</v>
      </c>
    </row>
    <row r="8" spans="1:4" ht="27" customHeight="1" x14ac:dyDescent="0.3">
      <c r="A8" s="10" t="s">
        <v>8</v>
      </c>
      <c r="B8" s="11">
        <v>42846060.5</v>
      </c>
      <c r="C8" s="11">
        <v>55914657.899999999</v>
      </c>
      <c r="D8" s="12">
        <f t="shared" si="0"/>
        <v>130.50128120880564</v>
      </c>
    </row>
    <row r="9" spans="1:4" ht="27" customHeight="1" x14ac:dyDescent="0.3">
      <c r="A9" s="10" t="s">
        <v>9</v>
      </c>
      <c r="B9" s="11">
        <v>22433433.100000001</v>
      </c>
      <c r="C9" s="11">
        <v>26483154.699999999</v>
      </c>
      <c r="D9" s="12">
        <f t="shared" si="0"/>
        <v>118.05217053470072</v>
      </c>
    </row>
    <row r="10" spans="1:4" ht="56.25" x14ac:dyDescent="0.3">
      <c r="A10" s="13" t="s">
        <v>10</v>
      </c>
      <c r="B10" s="11">
        <v>9546526.3000000007</v>
      </c>
      <c r="C10" s="11">
        <v>9789464.3000000007</v>
      </c>
      <c r="D10" s="14">
        <f t="shared" si="0"/>
        <v>102.54477903653813</v>
      </c>
    </row>
    <row r="11" spans="1:4" ht="37.5" x14ac:dyDescent="0.3">
      <c r="A11" s="15" t="s">
        <v>11</v>
      </c>
      <c r="B11" s="16">
        <v>2925448.4</v>
      </c>
      <c r="C11" s="16">
        <v>2866178.4</v>
      </c>
      <c r="D11" s="17">
        <f>C11/B11*100</f>
        <v>97.973985799920456</v>
      </c>
    </row>
    <row r="12" spans="1:4" ht="27" customHeight="1" x14ac:dyDescent="0.3">
      <c r="A12" s="15" t="s">
        <v>12</v>
      </c>
      <c r="B12" s="16">
        <v>443433.9</v>
      </c>
      <c r="C12" s="16">
        <v>619898.19999999995</v>
      </c>
      <c r="D12" s="17">
        <f>C12/B12*100</f>
        <v>139.79495027331018</v>
      </c>
    </row>
    <row r="13" spans="1:4" ht="75" x14ac:dyDescent="0.3">
      <c r="A13" s="15" t="s">
        <v>13</v>
      </c>
      <c r="B13" s="16">
        <v>30512.7</v>
      </c>
      <c r="C13" s="16">
        <v>46395</v>
      </c>
      <c r="D13" s="17">
        <f>C13/B13*100</f>
        <v>152.05144087543877</v>
      </c>
    </row>
    <row r="14" spans="1:4" ht="27" customHeight="1" x14ac:dyDescent="0.3">
      <c r="A14" s="15" t="s">
        <v>14</v>
      </c>
      <c r="B14" s="18">
        <v>10588308.4</v>
      </c>
      <c r="C14" s="18">
        <v>11303841.800000001</v>
      </c>
      <c r="D14" s="17">
        <f t="shared" si="0"/>
        <v>106.7577687858053</v>
      </c>
    </row>
    <row r="15" spans="1:4" ht="27" customHeight="1" x14ac:dyDescent="0.3">
      <c r="A15" s="15" t="s">
        <v>15</v>
      </c>
      <c r="B15" s="18">
        <v>842341.9</v>
      </c>
      <c r="C15" s="18">
        <v>776717.1</v>
      </c>
      <c r="D15" s="17">
        <f t="shared" si="0"/>
        <v>92.209244251057669</v>
      </c>
    </row>
    <row r="16" spans="1:4" ht="27" customHeight="1" x14ac:dyDescent="0.3">
      <c r="A16" s="15" t="s">
        <v>16</v>
      </c>
      <c r="B16" s="18">
        <v>1683.5</v>
      </c>
      <c r="C16" s="18">
        <v>1435</v>
      </c>
      <c r="D16" s="17">
        <f t="shared" si="0"/>
        <v>85.239085239085242</v>
      </c>
    </row>
    <row r="17" spans="1:4" ht="27" customHeight="1" x14ac:dyDescent="0.3">
      <c r="A17" s="19" t="s">
        <v>17</v>
      </c>
      <c r="B17" s="18">
        <v>2721.9</v>
      </c>
      <c r="C17" s="18">
        <v>-229.6</v>
      </c>
      <c r="D17" s="17"/>
    </row>
    <row r="18" spans="1:4" ht="56.25" x14ac:dyDescent="0.3">
      <c r="A18" s="19" t="s">
        <v>18</v>
      </c>
      <c r="B18" s="18">
        <v>275.10000000000002</v>
      </c>
      <c r="C18" s="18">
        <v>333.6</v>
      </c>
      <c r="D18" s="17">
        <f t="shared" si="0"/>
        <v>121.26499454743728</v>
      </c>
    </row>
    <row r="19" spans="1:4" ht="27" customHeight="1" x14ac:dyDescent="0.3">
      <c r="A19" s="10" t="s">
        <v>19</v>
      </c>
      <c r="B19" s="11">
        <v>161689.1</v>
      </c>
      <c r="C19" s="11">
        <v>203689.5</v>
      </c>
      <c r="D19" s="14">
        <f t="shared" si="0"/>
        <v>125.97602435785716</v>
      </c>
    </row>
    <row r="20" spans="1:4" ht="25.5" customHeight="1" x14ac:dyDescent="0.3">
      <c r="A20" s="10" t="s">
        <v>20</v>
      </c>
      <c r="B20" s="11">
        <v>8858400.3000000007</v>
      </c>
      <c r="C20" s="11">
        <v>12965924.1</v>
      </c>
      <c r="D20" s="12">
        <f t="shared" si="0"/>
        <v>146.3686857772729</v>
      </c>
    </row>
    <row r="21" spans="1:4" ht="33" x14ac:dyDescent="0.25">
      <c r="A21" s="20" t="s">
        <v>21</v>
      </c>
      <c r="B21" s="21">
        <v>6952094.9000000004</v>
      </c>
      <c r="C21" s="21">
        <v>11093455</v>
      </c>
      <c r="D21" s="22">
        <f t="shared" si="0"/>
        <v>159.56995926508424</v>
      </c>
    </row>
    <row r="22" spans="1:4" ht="27" customHeight="1" x14ac:dyDescent="0.25">
      <c r="A22" s="20" t="s">
        <v>22</v>
      </c>
      <c r="B22" s="21">
        <f>B20-B21</f>
        <v>1906305.4000000004</v>
      </c>
      <c r="C22" s="21">
        <v>1872469.1</v>
      </c>
      <c r="D22" s="22">
        <f t="shared" si="0"/>
        <v>98.2250325682338</v>
      </c>
    </row>
    <row r="23" spans="1:4" ht="18.75" x14ac:dyDescent="0.25">
      <c r="A23" s="23" t="s">
        <v>23</v>
      </c>
      <c r="B23" s="24">
        <f>SUM(B24:B31)</f>
        <v>33246096.5</v>
      </c>
      <c r="C23" s="24">
        <f>SUM(C24:C31)</f>
        <v>19974743.199999999</v>
      </c>
      <c r="D23" s="8">
        <f>C23/B23*100</f>
        <v>60.081469113223562</v>
      </c>
    </row>
    <row r="24" spans="1:4" ht="45.75" customHeight="1" x14ac:dyDescent="0.25">
      <c r="A24" s="25" t="s">
        <v>24</v>
      </c>
      <c r="B24" s="26">
        <v>27694374.699999999</v>
      </c>
      <c r="C24" s="11">
        <v>2689368.8</v>
      </c>
      <c r="D24" s="12">
        <f t="shared" si="0"/>
        <v>9.7108847162380592</v>
      </c>
    </row>
    <row r="25" spans="1:4" ht="43.5" customHeight="1" x14ac:dyDescent="0.25">
      <c r="A25" s="25" t="s">
        <v>25</v>
      </c>
      <c r="B25" s="26">
        <v>2351990.9</v>
      </c>
      <c r="C25" s="11">
        <v>2490442.7000000002</v>
      </c>
      <c r="D25" s="12">
        <f t="shared" si="0"/>
        <v>105.88657889790308</v>
      </c>
    </row>
    <row r="26" spans="1:4" ht="27.75" customHeight="1" x14ac:dyDescent="0.25">
      <c r="A26" s="25" t="s">
        <v>26</v>
      </c>
      <c r="B26" s="26">
        <v>615192.19999999995</v>
      </c>
      <c r="C26" s="11">
        <v>1276537.3</v>
      </c>
      <c r="D26" s="12">
        <f t="shared" si="0"/>
        <v>207.50219199788296</v>
      </c>
    </row>
    <row r="27" spans="1:4" ht="42" customHeight="1" x14ac:dyDescent="0.25">
      <c r="A27" s="25" t="s">
        <v>27</v>
      </c>
      <c r="B27" s="26">
        <v>1184158.3999999999</v>
      </c>
      <c r="C27" s="11">
        <v>504204.7</v>
      </c>
      <c r="D27" s="12">
        <f t="shared" si="0"/>
        <v>42.579160017781412</v>
      </c>
    </row>
    <row r="28" spans="1:4" ht="36.75" customHeight="1" x14ac:dyDescent="0.25">
      <c r="A28" s="25" t="s">
        <v>28</v>
      </c>
      <c r="B28" s="26">
        <v>418.1</v>
      </c>
      <c r="C28" s="11">
        <v>13254.7</v>
      </c>
      <c r="D28" s="12">
        <f t="shared" si="0"/>
        <v>3170.2224348242048</v>
      </c>
    </row>
    <row r="29" spans="1:4" ht="27.75" customHeight="1" x14ac:dyDescent="0.25">
      <c r="A29" s="25" t="s">
        <v>29</v>
      </c>
      <c r="B29" s="26">
        <v>-101.9</v>
      </c>
      <c r="C29" s="11">
        <v>11897835.9</v>
      </c>
      <c r="D29" s="12"/>
    </row>
    <row r="30" spans="1:4" ht="93.75" x14ac:dyDescent="0.25">
      <c r="A30" s="25" t="s">
        <v>30</v>
      </c>
      <c r="B30" s="26">
        <v>1505924.8</v>
      </c>
      <c r="C30" s="11">
        <v>1237919.3999999999</v>
      </c>
      <c r="D30" s="12">
        <f t="shared" si="0"/>
        <v>82.203268051631781</v>
      </c>
    </row>
    <row r="31" spans="1:4" ht="56.25" x14ac:dyDescent="0.25">
      <c r="A31" s="25" t="s">
        <v>31</v>
      </c>
      <c r="B31" s="26">
        <v>-105860.7</v>
      </c>
      <c r="C31" s="11">
        <v>-134820.29999999999</v>
      </c>
      <c r="D31" s="12">
        <f t="shared" si="0"/>
        <v>127.35632770234847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1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2025-06-17T11:19:47Z</dcterms:created>
  <dcterms:modified xsi:type="dcterms:W3CDTF">2025-06-17T11:28:41Z</dcterms:modified>
</cp:coreProperties>
</file>