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815" windowWidth="23250" windowHeight="9885"/>
  </bookViews>
  <sheets>
    <sheet name="свод" sheetId="9" r:id="rId1"/>
  </sheets>
  <definedNames>
    <definedName name="_xlnm._FilterDatabase" localSheetId="0" hidden="1">свод!$A$5:$GK$5</definedName>
    <definedName name="_xlnm.Print_Titles" localSheetId="0">свод!$A:$B</definedName>
    <definedName name="_xlnm.Print_Area" localSheetId="0">свод!$A$1:$GO$51</definedName>
  </definedNames>
  <calcPr calcId="145621"/>
</workbook>
</file>

<file path=xl/calcChain.xml><?xml version="1.0" encoding="utf-8"?>
<calcChain xmlns="http://schemas.openxmlformats.org/spreadsheetml/2006/main">
  <c r="DZ50" i="9" l="1"/>
  <c r="DY50" i="9"/>
  <c r="DZ49" i="9"/>
  <c r="DY49" i="9"/>
  <c r="DZ48" i="9"/>
  <c r="DY48" i="9"/>
  <c r="DZ47" i="9"/>
  <c r="DY47" i="9"/>
  <c r="DZ46" i="9"/>
  <c r="DY46" i="9"/>
  <c r="DZ45" i="9"/>
  <c r="DY45" i="9"/>
  <c r="DZ44" i="9"/>
  <c r="DY44" i="9"/>
  <c r="DZ43" i="9"/>
  <c r="DY43" i="9"/>
  <c r="DZ42" i="9"/>
  <c r="DY42" i="9"/>
  <c r="DZ41" i="9"/>
  <c r="DY41" i="9"/>
  <c r="DZ40" i="9"/>
  <c r="DY40" i="9"/>
  <c r="DZ39" i="9"/>
  <c r="DY39" i="9"/>
  <c r="DZ38" i="9"/>
  <c r="DY38" i="9"/>
  <c r="DZ37" i="9"/>
  <c r="DY37" i="9"/>
  <c r="DZ36" i="9"/>
  <c r="DY36" i="9"/>
  <c r="DZ35" i="9"/>
  <c r="DY35" i="9"/>
  <c r="DZ34" i="9"/>
  <c r="DY34" i="9"/>
  <c r="DZ33" i="9"/>
  <c r="DY33" i="9"/>
  <c r="DZ32" i="9"/>
  <c r="DY32" i="9"/>
  <c r="DZ31" i="9"/>
  <c r="DY31" i="9"/>
  <c r="DZ30" i="9"/>
  <c r="DY30" i="9"/>
  <c r="DZ29" i="9"/>
  <c r="DY29" i="9"/>
  <c r="DZ28" i="9"/>
  <c r="DY28" i="9"/>
  <c r="DZ27" i="9"/>
  <c r="DY27" i="9"/>
  <c r="DZ26" i="9"/>
  <c r="DY26" i="9"/>
  <c r="DZ25" i="9"/>
  <c r="DY25" i="9"/>
  <c r="DZ24" i="9"/>
  <c r="DY24" i="9"/>
  <c r="DZ23" i="9"/>
  <c r="DY23" i="9"/>
  <c r="DZ22" i="9"/>
  <c r="DY22" i="9"/>
  <c r="DZ21" i="9"/>
  <c r="DY21" i="9"/>
  <c r="DZ20" i="9"/>
  <c r="DY20" i="9"/>
  <c r="DZ19" i="9"/>
  <c r="DY19" i="9"/>
  <c r="DZ18" i="9"/>
  <c r="DY18" i="9"/>
  <c r="DZ17" i="9"/>
  <c r="DY17" i="9"/>
  <c r="DZ16" i="9"/>
  <c r="DY16" i="9"/>
  <c r="DZ15" i="9"/>
  <c r="DY15" i="9"/>
  <c r="DZ14" i="9"/>
  <c r="DY14" i="9"/>
  <c r="DZ13" i="9"/>
  <c r="DY13" i="9"/>
  <c r="DZ12" i="9"/>
  <c r="DY12" i="9"/>
  <c r="DZ11" i="9"/>
  <c r="DY11" i="9"/>
  <c r="DZ10" i="9"/>
  <c r="DY10" i="9"/>
  <c r="DZ9" i="9"/>
  <c r="DY9" i="9"/>
  <c r="DZ8" i="9"/>
  <c r="DY8" i="9"/>
  <c r="DZ7" i="9"/>
  <c r="DY7" i="9"/>
  <c r="DZ6" i="9"/>
  <c r="DY6" i="9"/>
  <c r="GB51" i="9"/>
  <c r="GA51" i="9"/>
  <c r="GC50" i="9"/>
  <c r="GC49" i="9"/>
  <c r="GC48" i="9"/>
  <c r="GC47" i="9"/>
  <c r="GC46" i="9"/>
  <c r="GC45" i="9"/>
  <c r="GC44" i="9"/>
  <c r="GC43" i="9"/>
  <c r="GC42" i="9"/>
  <c r="GC41" i="9"/>
  <c r="GC40" i="9"/>
  <c r="GC39" i="9"/>
  <c r="GC38" i="9"/>
  <c r="GC37" i="9"/>
  <c r="GC36" i="9"/>
  <c r="GC35" i="9"/>
  <c r="GC34" i="9"/>
  <c r="GC33" i="9"/>
  <c r="GC32" i="9"/>
  <c r="GC31" i="9"/>
  <c r="GC30" i="9"/>
  <c r="GC29" i="9"/>
  <c r="GC28" i="9"/>
  <c r="GC27" i="9"/>
  <c r="GC26" i="9"/>
  <c r="GC25" i="9"/>
  <c r="GC24" i="9"/>
  <c r="GC23" i="9"/>
  <c r="GC22" i="9"/>
  <c r="GC21" i="9"/>
  <c r="GC20" i="9"/>
  <c r="GC19" i="9"/>
  <c r="GC18" i="9"/>
  <c r="GC17" i="9"/>
  <c r="GC16" i="9"/>
  <c r="GC15" i="9"/>
  <c r="GC14" i="9"/>
  <c r="GC13" i="9"/>
  <c r="GC12" i="9"/>
  <c r="GC11" i="9"/>
  <c r="GC10" i="9"/>
  <c r="GC9" i="9"/>
  <c r="GC8" i="9"/>
  <c r="GC7" i="9"/>
  <c r="GC6" i="9"/>
  <c r="GC51" i="9" l="1"/>
  <c r="FJ51" i="9" l="1"/>
  <c r="FI51" i="9"/>
  <c r="FK50" i="9"/>
  <c r="FK49" i="9"/>
  <c r="FK48" i="9"/>
  <c r="FK47" i="9"/>
  <c r="FK46" i="9"/>
  <c r="FK45" i="9"/>
  <c r="FK44" i="9"/>
  <c r="FK43" i="9"/>
  <c r="FK42" i="9"/>
  <c r="FK41" i="9"/>
  <c r="FK40" i="9"/>
  <c r="FK39" i="9"/>
  <c r="FK38" i="9"/>
  <c r="FK37" i="9"/>
  <c r="FK36" i="9"/>
  <c r="FK35" i="9"/>
  <c r="FK34" i="9"/>
  <c r="FK33" i="9"/>
  <c r="FK32" i="9"/>
  <c r="FK31" i="9"/>
  <c r="FK30" i="9"/>
  <c r="FK29" i="9"/>
  <c r="FK28" i="9"/>
  <c r="FK27" i="9"/>
  <c r="FK26" i="9"/>
  <c r="FK25" i="9"/>
  <c r="FK24" i="9"/>
  <c r="FK23" i="9"/>
  <c r="FK22" i="9"/>
  <c r="FK21" i="9"/>
  <c r="FK20" i="9"/>
  <c r="FK19" i="9"/>
  <c r="FK18" i="9"/>
  <c r="FK17" i="9"/>
  <c r="FK16" i="9"/>
  <c r="FK15" i="9"/>
  <c r="FK14" i="9"/>
  <c r="FK13" i="9"/>
  <c r="FK12" i="9"/>
  <c r="FK11" i="9"/>
  <c r="FK10" i="9"/>
  <c r="FK9" i="9"/>
  <c r="FK8" i="9"/>
  <c r="FK7" i="9"/>
  <c r="FK6" i="9"/>
  <c r="FD51" i="9"/>
  <c r="FE51" i="9" s="1"/>
  <c r="FC51" i="9"/>
  <c r="FE50" i="9"/>
  <c r="FE49" i="9"/>
  <c r="FE48" i="9"/>
  <c r="FE47" i="9"/>
  <c r="FE46" i="9"/>
  <c r="FE45" i="9"/>
  <c r="FE44" i="9"/>
  <c r="FE43" i="9"/>
  <c r="FE42" i="9"/>
  <c r="FE41" i="9"/>
  <c r="FE40" i="9"/>
  <c r="FE39" i="9"/>
  <c r="FE38" i="9"/>
  <c r="FE37" i="9"/>
  <c r="FE36" i="9"/>
  <c r="FE35" i="9"/>
  <c r="FE34" i="9"/>
  <c r="FE33" i="9"/>
  <c r="FE32" i="9"/>
  <c r="FE31" i="9"/>
  <c r="FE30" i="9"/>
  <c r="FE29" i="9"/>
  <c r="FE28" i="9"/>
  <c r="FE27" i="9"/>
  <c r="FE26" i="9"/>
  <c r="FE25" i="9"/>
  <c r="FE24" i="9"/>
  <c r="FE23" i="9"/>
  <c r="FE22" i="9"/>
  <c r="FE21" i="9"/>
  <c r="FE20" i="9"/>
  <c r="FE19" i="9"/>
  <c r="FE18" i="9"/>
  <c r="FE17" i="9"/>
  <c r="FE16" i="9"/>
  <c r="FE15" i="9"/>
  <c r="FE14" i="9"/>
  <c r="FE13" i="9"/>
  <c r="FE12" i="9"/>
  <c r="FE11" i="9"/>
  <c r="FE10" i="9"/>
  <c r="FE9" i="9"/>
  <c r="FE8" i="9"/>
  <c r="FE7" i="9"/>
  <c r="FE6" i="9"/>
  <c r="FA51" i="9"/>
  <c r="EZ51" i="9"/>
  <c r="FB50" i="9"/>
  <c r="FB49" i="9"/>
  <c r="FB48" i="9"/>
  <c r="FB47" i="9"/>
  <c r="FB46" i="9"/>
  <c r="FB45" i="9"/>
  <c r="FB44" i="9"/>
  <c r="FB43" i="9"/>
  <c r="FB42" i="9"/>
  <c r="FB41" i="9"/>
  <c r="FB40" i="9"/>
  <c r="FB39" i="9"/>
  <c r="FB38" i="9"/>
  <c r="FB37" i="9"/>
  <c r="FB36" i="9"/>
  <c r="FB35" i="9"/>
  <c r="FB34" i="9"/>
  <c r="FB33" i="9"/>
  <c r="FB32" i="9"/>
  <c r="FB31" i="9"/>
  <c r="FB30" i="9"/>
  <c r="FB29" i="9"/>
  <c r="FB28" i="9"/>
  <c r="FB27" i="9"/>
  <c r="FB26" i="9"/>
  <c r="FB25" i="9"/>
  <c r="FB24" i="9"/>
  <c r="FB23" i="9"/>
  <c r="FB22" i="9"/>
  <c r="FB21" i="9"/>
  <c r="FB20" i="9"/>
  <c r="FB19" i="9"/>
  <c r="FB18" i="9"/>
  <c r="FB17" i="9"/>
  <c r="FB16" i="9"/>
  <c r="FB15" i="9"/>
  <c r="FB14" i="9"/>
  <c r="FB13" i="9"/>
  <c r="FB12" i="9"/>
  <c r="FB11" i="9"/>
  <c r="FB10" i="9"/>
  <c r="FB9" i="9"/>
  <c r="FB8" i="9"/>
  <c r="FB7" i="9"/>
  <c r="FB6" i="9"/>
  <c r="EX51" i="9"/>
  <c r="EW51" i="9"/>
  <c r="EY50" i="9"/>
  <c r="EY49" i="9"/>
  <c r="EY48" i="9"/>
  <c r="EY47" i="9"/>
  <c r="EY46" i="9"/>
  <c r="EY45" i="9"/>
  <c r="EY44" i="9"/>
  <c r="EY43" i="9"/>
  <c r="EY42" i="9"/>
  <c r="EY41" i="9"/>
  <c r="EY40" i="9"/>
  <c r="EY39" i="9"/>
  <c r="EY38" i="9"/>
  <c r="EY37" i="9"/>
  <c r="EY36" i="9"/>
  <c r="EY35" i="9"/>
  <c r="EY34" i="9"/>
  <c r="EY33" i="9"/>
  <c r="EY32" i="9"/>
  <c r="EY31" i="9"/>
  <c r="EY30" i="9"/>
  <c r="EY29" i="9"/>
  <c r="EY28" i="9"/>
  <c r="EY27" i="9"/>
  <c r="EY26" i="9"/>
  <c r="EY25" i="9"/>
  <c r="EY24" i="9"/>
  <c r="EY23" i="9"/>
  <c r="EY22" i="9"/>
  <c r="EY21" i="9"/>
  <c r="EY20" i="9"/>
  <c r="EY19" i="9"/>
  <c r="EY18" i="9"/>
  <c r="EY17" i="9"/>
  <c r="EY16" i="9"/>
  <c r="EY15" i="9"/>
  <c r="EY14" i="9"/>
  <c r="EY13" i="9"/>
  <c r="EY12" i="9"/>
  <c r="EY11" i="9"/>
  <c r="EY10" i="9"/>
  <c r="EY9" i="9"/>
  <c r="EY8" i="9"/>
  <c r="EY7" i="9"/>
  <c r="EY6" i="9"/>
  <c r="EU51" i="9"/>
  <c r="ET51" i="9"/>
  <c r="EV50" i="9"/>
  <c r="EV49" i="9"/>
  <c r="EV48" i="9"/>
  <c r="EV47" i="9"/>
  <c r="EV46" i="9"/>
  <c r="EV45" i="9"/>
  <c r="EV44" i="9"/>
  <c r="EV43" i="9"/>
  <c r="EV42" i="9"/>
  <c r="EV41" i="9"/>
  <c r="EV40" i="9"/>
  <c r="EV39" i="9"/>
  <c r="EV38" i="9"/>
  <c r="EV37" i="9"/>
  <c r="EV36" i="9"/>
  <c r="EV35" i="9"/>
  <c r="EV34" i="9"/>
  <c r="EV33" i="9"/>
  <c r="EV32" i="9"/>
  <c r="EV31" i="9"/>
  <c r="EV30" i="9"/>
  <c r="EV29" i="9"/>
  <c r="EV28" i="9"/>
  <c r="EV27" i="9"/>
  <c r="EV26" i="9"/>
  <c r="EV25" i="9"/>
  <c r="EV24" i="9"/>
  <c r="EV23" i="9"/>
  <c r="EV22" i="9"/>
  <c r="EV21" i="9"/>
  <c r="EV20" i="9"/>
  <c r="EV19" i="9"/>
  <c r="EV18" i="9"/>
  <c r="EV17" i="9"/>
  <c r="EV16" i="9"/>
  <c r="EV15" i="9"/>
  <c r="EV14" i="9"/>
  <c r="EV13" i="9"/>
  <c r="EV12" i="9"/>
  <c r="EV11" i="9"/>
  <c r="EV10" i="9"/>
  <c r="EV9" i="9"/>
  <c r="EV8" i="9"/>
  <c r="EV7" i="9"/>
  <c r="EV6" i="9"/>
  <c r="DW51" i="9"/>
  <c r="DX51" i="9" s="1"/>
  <c r="DV51" i="9"/>
  <c r="DT51" i="9"/>
  <c r="DS51" i="9"/>
  <c r="DQ51" i="9"/>
  <c r="DP51" i="9"/>
  <c r="DN51" i="9"/>
  <c r="DM51" i="9"/>
  <c r="DK51" i="9"/>
  <c r="DJ51" i="9"/>
  <c r="DX50" i="9"/>
  <c r="DU50" i="9"/>
  <c r="DR50" i="9"/>
  <c r="DO50" i="9"/>
  <c r="DL50" i="9"/>
  <c r="DX49" i="9"/>
  <c r="DU49" i="9"/>
  <c r="DR49" i="9"/>
  <c r="DO49" i="9"/>
  <c r="DL49" i="9"/>
  <c r="DX48" i="9"/>
  <c r="DU48" i="9"/>
  <c r="DR48" i="9"/>
  <c r="DO48" i="9"/>
  <c r="DL48" i="9"/>
  <c r="DX47" i="9"/>
  <c r="DU47" i="9"/>
  <c r="DR47" i="9"/>
  <c r="DO47" i="9"/>
  <c r="DL47" i="9"/>
  <c r="DX46" i="9"/>
  <c r="DU46" i="9"/>
  <c r="DR46" i="9"/>
  <c r="DO46" i="9"/>
  <c r="DL46" i="9"/>
  <c r="DX45" i="9"/>
  <c r="DU45" i="9"/>
  <c r="DR45" i="9"/>
  <c r="DO45" i="9"/>
  <c r="DL45" i="9"/>
  <c r="DX44" i="9"/>
  <c r="DU44" i="9"/>
  <c r="DR44" i="9"/>
  <c r="DO44" i="9"/>
  <c r="DL44" i="9"/>
  <c r="DX43" i="9"/>
  <c r="DU43" i="9"/>
  <c r="DR43" i="9"/>
  <c r="DO43" i="9"/>
  <c r="DL43" i="9"/>
  <c r="DX42" i="9"/>
  <c r="DU42" i="9"/>
  <c r="DR42" i="9"/>
  <c r="DO42" i="9"/>
  <c r="DL42" i="9"/>
  <c r="DX41" i="9"/>
  <c r="DU41" i="9"/>
  <c r="DR41" i="9"/>
  <c r="DO41" i="9"/>
  <c r="DL41" i="9"/>
  <c r="DX40" i="9"/>
  <c r="DU40" i="9"/>
  <c r="DR40" i="9"/>
  <c r="DO40" i="9"/>
  <c r="DL40" i="9"/>
  <c r="DX39" i="9"/>
  <c r="DU39" i="9"/>
  <c r="DR39" i="9"/>
  <c r="DO39" i="9"/>
  <c r="DL39" i="9"/>
  <c r="DX38" i="9"/>
  <c r="DU38" i="9"/>
  <c r="DR38" i="9"/>
  <c r="DO38" i="9"/>
  <c r="DL38" i="9"/>
  <c r="DX37" i="9"/>
  <c r="DU37" i="9"/>
  <c r="DR37" i="9"/>
  <c r="DO37" i="9"/>
  <c r="DL37" i="9"/>
  <c r="DX36" i="9"/>
  <c r="DU36" i="9"/>
  <c r="DR36" i="9"/>
  <c r="DO36" i="9"/>
  <c r="DL36" i="9"/>
  <c r="DX35" i="9"/>
  <c r="DU35" i="9"/>
  <c r="DR35" i="9"/>
  <c r="DO35" i="9"/>
  <c r="DL35" i="9"/>
  <c r="DX34" i="9"/>
  <c r="DU34" i="9"/>
  <c r="DR34" i="9"/>
  <c r="DO34" i="9"/>
  <c r="DL34" i="9"/>
  <c r="DX33" i="9"/>
  <c r="DU33" i="9"/>
  <c r="DR33" i="9"/>
  <c r="DO33" i="9"/>
  <c r="DL33" i="9"/>
  <c r="DX32" i="9"/>
  <c r="DU32" i="9"/>
  <c r="DR32" i="9"/>
  <c r="DO32" i="9"/>
  <c r="DL32" i="9"/>
  <c r="DX31" i="9"/>
  <c r="DU31" i="9"/>
  <c r="DR31" i="9"/>
  <c r="DO31" i="9"/>
  <c r="DL31" i="9"/>
  <c r="DX30" i="9"/>
  <c r="DU30" i="9"/>
  <c r="DR30" i="9"/>
  <c r="DO30" i="9"/>
  <c r="DL30" i="9"/>
  <c r="DX29" i="9"/>
  <c r="DU29" i="9"/>
  <c r="DR29" i="9"/>
  <c r="DO29" i="9"/>
  <c r="DL29" i="9"/>
  <c r="DX28" i="9"/>
  <c r="DU28" i="9"/>
  <c r="DR28" i="9"/>
  <c r="DO28" i="9"/>
  <c r="DL28" i="9"/>
  <c r="DX27" i="9"/>
  <c r="DU27" i="9"/>
  <c r="DR27" i="9"/>
  <c r="DO27" i="9"/>
  <c r="DL27" i="9"/>
  <c r="DX26" i="9"/>
  <c r="DU26" i="9"/>
  <c r="DR26" i="9"/>
  <c r="DO26" i="9"/>
  <c r="DL26" i="9"/>
  <c r="DX25" i="9"/>
  <c r="DU25" i="9"/>
  <c r="DR25" i="9"/>
  <c r="DO25" i="9"/>
  <c r="DL25" i="9"/>
  <c r="DX24" i="9"/>
  <c r="DU24" i="9"/>
  <c r="DR24" i="9"/>
  <c r="DO24" i="9"/>
  <c r="DL24" i="9"/>
  <c r="DX23" i="9"/>
  <c r="DU23" i="9"/>
  <c r="DR23" i="9"/>
  <c r="DO23" i="9"/>
  <c r="DL23" i="9"/>
  <c r="DX22" i="9"/>
  <c r="DU22" i="9"/>
  <c r="DR22" i="9"/>
  <c r="DO22" i="9"/>
  <c r="DL22" i="9"/>
  <c r="DX21" i="9"/>
  <c r="DU21" i="9"/>
  <c r="DR21" i="9"/>
  <c r="DO21" i="9"/>
  <c r="DL21" i="9"/>
  <c r="DX20" i="9"/>
  <c r="DU20" i="9"/>
  <c r="DR20" i="9"/>
  <c r="DO20" i="9"/>
  <c r="DL20" i="9"/>
  <c r="DX19" i="9"/>
  <c r="DU19" i="9"/>
  <c r="DR19" i="9"/>
  <c r="DO19" i="9"/>
  <c r="DL19" i="9"/>
  <c r="DX18" i="9"/>
  <c r="DU18" i="9"/>
  <c r="DR18" i="9"/>
  <c r="DO18" i="9"/>
  <c r="DL18" i="9"/>
  <c r="DX17" i="9"/>
  <c r="DU17" i="9"/>
  <c r="DR17" i="9"/>
  <c r="DO17" i="9"/>
  <c r="DL17" i="9"/>
  <c r="DX16" i="9"/>
  <c r="DU16" i="9"/>
  <c r="DR16" i="9"/>
  <c r="DO16" i="9"/>
  <c r="DL16" i="9"/>
  <c r="DX15" i="9"/>
  <c r="DU15" i="9"/>
  <c r="DR15" i="9"/>
  <c r="DO15" i="9"/>
  <c r="DL15" i="9"/>
  <c r="DX14" i="9"/>
  <c r="DU14" i="9"/>
  <c r="DR14" i="9"/>
  <c r="DO14" i="9"/>
  <c r="DL14" i="9"/>
  <c r="DX13" i="9"/>
  <c r="DU13" i="9"/>
  <c r="DR13" i="9"/>
  <c r="DO13" i="9"/>
  <c r="DL13" i="9"/>
  <c r="DX12" i="9"/>
  <c r="DU12" i="9"/>
  <c r="DR12" i="9"/>
  <c r="DO12" i="9"/>
  <c r="DL12" i="9"/>
  <c r="DX11" i="9"/>
  <c r="DU11" i="9"/>
  <c r="DR11" i="9"/>
  <c r="DO11" i="9"/>
  <c r="DL11" i="9"/>
  <c r="DX10" i="9"/>
  <c r="DU10" i="9"/>
  <c r="DR10" i="9"/>
  <c r="DO10" i="9"/>
  <c r="DL10" i="9"/>
  <c r="DX9" i="9"/>
  <c r="DU9" i="9"/>
  <c r="DR9" i="9"/>
  <c r="DO9" i="9"/>
  <c r="DL9" i="9"/>
  <c r="DX8" i="9"/>
  <c r="DU8" i="9"/>
  <c r="DR8" i="9"/>
  <c r="DO8" i="9"/>
  <c r="DL8" i="9"/>
  <c r="DX7" i="9"/>
  <c r="DU7" i="9"/>
  <c r="DR7" i="9"/>
  <c r="DO7" i="9"/>
  <c r="DL7" i="9"/>
  <c r="DX6" i="9"/>
  <c r="DU6" i="9"/>
  <c r="DR6" i="9"/>
  <c r="DO6" i="9"/>
  <c r="DL6" i="9"/>
  <c r="EV51" i="9" l="1"/>
  <c r="DO51" i="9"/>
  <c r="DR51" i="9"/>
  <c r="FK51" i="9"/>
  <c r="FB51" i="9"/>
  <c r="EY51" i="9"/>
  <c r="DL51" i="9"/>
  <c r="DU51" i="9"/>
  <c r="AO50" i="9"/>
  <c r="AO49" i="9"/>
  <c r="AO48" i="9"/>
  <c r="AO47" i="9"/>
  <c r="AO46" i="9"/>
  <c r="AO45" i="9"/>
  <c r="AO44" i="9"/>
  <c r="AO43" i="9"/>
  <c r="AO42" i="9"/>
  <c r="AO41" i="9"/>
  <c r="AO40" i="9"/>
  <c r="AO39" i="9"/>
  <c r="AO38" i="9"/>
  <c r="AO37" i="9"/>
  <c r="AO36" i="9"/>
  <c r="AO35" i="9"/>
  <c r="AO34" i="9"/>
  <c r="AO33" i="9"/>
  <c r="AO32" i="9"/>
  <c r="AO31" i="9"/>
  <c r="AO30" i="9"/>
  <c r="AO29" i="9"/>
  <c r="AO28" i="9"/>
  <c r="AO27" i="9"/>
  <c r="AO26" i="9"/>
  <c r="AO25" i="9"/>
  <c r="AO24" i="9"/>
  <c r="AO23" i="9"/>
  <c r="AO22" i="9"/>
  <c r="AO21" i="9"/>
  <c r="AO20" i="9"/>
  <c r="AO19" i="9"/>
  <c r="AO18" i="9"/>
  <c r="AO17" i="9"/>
  <c r="AO16" i="9"/>
  <c r="AO15" i="9"/>
  <c r="AO14" i="9"/>
  <c r="AO13" i="9"/>
  <c r="AO12" i="9"/>
  <c r="AO11" i="9"/>
  <c r="AO10" i="9"/>
  <c r="AO9" i="9"/>
  <c r="AO8" i="9"/>
  <c r="AO7" i="9"/>
  <c r="AO6" i="9"/>
  <c r="GH51" i="9" l="1"/>
  <c r="GG51" i="9"/>
  <c r="GI50" i="9"/>
  <c r="GI49" i="9"/>
  <c r="GI48" i="9"/>
  <c r="GI47" i="9"/>
  <c r="GI46" i="9"/>
  <c r="GI45" i="9"/>
  <c r="GI44" i="9"/>
  <c r="GI43" i="9"/>
  <c r="GI42" i="9"/>
  <c r="GI41" i="9"/>
  <c r="GI40" i="9"/>
  <c r="GI39" i="9"/>
  <c r="GI38" i="9"/>
  <c r="GI37" i="9"/>
  <c r="GI36" i="9"/>
  <c r="GI35" i="9"/>
  <c r="GI34" i="9"/>
  <c r="GI33" i="9"/>
  <c r="GI32" i="9"/>
  <c r="GI31" i="9"/>
  <c r="GI30" i="9"/>
  <c r="GI29" i="9"/>
  <c r="GI28" i="9"/>
  <c r="GI27" i="9"/>
  <c r="GI26" i="9"/>
  <c r="GI25" i="9"/>
  <c r="GI24" i="9"/>
  <c r="GI23" i="9"/>
  <c r="GI22" i="9"/>
  <c r="GI21" i="9"/>
  <c r="GI20" i="9"/>
  <c r="GI19" i="9"/>
  <c r="GI18" i="9"/>
  <c r="GI17" i="9"/>
  <c r="GI16" i="9"/>
  <c r="GI15" i="9"/>
  <c r="GI14" i="9"/>
  <c r="GI13" i="9"/>
  <c r="GI12" i="9"/>
  <c r="GI11" i="9"/>
  <c r="GI10" i="9"/>
  <c r="GI9" i="9"/>
  <c r="GI8" i="9"/>
  <c r="GI7" i="9"/>
  <c r="GI6" i="9"/>
  <c r="GI51" i="9" l="1"/>
  <c r="GN51" i="9"/>
  <c r="GM51" i="9"/>
  <c r="GO50" i="9"/>
  <c r="GO49" i="9"/>
  <c r="GO48" i="9"/>
  <c r="GO47" i="9"/>
  <c r="GO46" i="9"/>
  <c r="GO45" i="9"/>
  <c r="GO44" i="9"/>
  <c r="GO43" i="9"/>
  <c r="GO42" i="9"/>
  <c r="GO41" i="9"/>
  <c r="GO40" i="9"/>
  <c r="GO39" i="9"/>
  <c r="GO38" i="9"/>
  <c r="GO37" i="9"/>
  <c r="GO36" i="9"/>
  <c r="GO35" i="9"/>
  <c r="GO34" i="9"/>
  <c r="GO33" i="9"/>
  <c r="GO32" i="9"/>
  <c r="GO31" i="9"/>
  <c r="GO30" i="9"/>
  <c r="GO29" i="9"/>
  <c r="GO28" i="9"/>
  <c r="GO27" i="9"/>
  <c r="GO26" i="9"/>
  <c r="GO25" i="9"/>
  <c r="GO24" i="9"/>
  <c r="GO23" i="9"/>
  <c r="GO22" i="9"/>
  <c r="GO21" i="9"/>
  <c r="GO20" i="9"/>
  <c r="GO19" i="9"/>
  <c r="GO18" i="9"/>
  <c r="GO17" i="9"/>
  <c r="GO16" i="9"/>
  <c r="GO15" i="9"/>
  <c r="GO14" i="9"/>
  <c r="GO13" i="9"/>
  <c r="GO12" i="9"/>
  <c r="GO11" i="9"/>
  <c r="GO10" i="9"/>
  <c r="GO9" i="9"/>
  <c r="GO8" i="9"/>
  <c r="GO7" i="9"/>
  <c r="GO6" i="9"/>
  <c r="GO51" i="9" l="1"/>
  <c r="G6" i="9" l="1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AS6" i="9" l="1"/>
  <c r="M6" i="9" l="1"/>
  <c r="M50" i="9"/>
  <c r="L50" i="9"/>
  <c r="M49" i="9"/>
  <c r="L49" i="9"/>
  <c r="M48" i="9"/>
  <c r="L48" i="9"/>
  <c r="M47" i="9"/>
  <c r="L47" i="9"/>
  <c r="M46" i="9"/>
  <c r="L46" i="9"/>
  <c r="M45" i="9"/>
  <c r="L45" i="9"/>
  <c r="M44" i="9"/>
  <c r="L44" i="9"/>
  <c r="M43" i="9"/>
  <c r="L43" i="9"/>
  <c r="M42" i="9"/>
  <c r="L42" i="9"/>
  <c r="M41" i="9"/>
  <c r="L41" i="9"/>
  <c r="M40" i="9"/>
  <c r="L40" i="9"/>
  <c r="M39" i="9"/>
  <c r="L39" i="9"/>
  <c r="M38" i="9"/>
  <c r="L38" i="9"/>
  <c r="M37" i="9"/>
  <c r="L37" i="9"/>
  <c r="M36" i="9"/>
  <c r="L36" i="9"/>
  <c r="M35" i="9"/>
  <c r="L35" i="9"/>
  <c r="M34" i="9"/>
  <c r="L34" i="9"/>
  <c r="M33" i="9"/>
  <c r="L33" i="9"/>
  <c r="M32" i="9"/>
  <c r="L32" i="9"/>
  <c r="M31" i="9"/>
  <c r="L31" i="9"/>
  <c r="M30" i="9"/>
  <c r="L30" i="9"/>
  <c r="M29" i="9"/>
  <c r="L29" i="9"/>
  <c r="M28" i="9"/>
  <c r="L28" i="9"/>
  <c r="M27" i="9"/>
  <c r="L27" i="9"/>
  <c r="M26" i="9"/>
  <c r="L26" i="9"/>
  <c r="M25" i="9"/>
  <c r="L25" i="9"/>
  <c r="M24" i="9"/>
  <c r="L24" i="9"/>
  <c r="M23" i="9"/>
  <c r="L23" i="9"/>
  <c r="M22" i="9"/>
  <c r="L22" i="9"/>
  <c r="M21" i="9"/>
  <c r="L21" i="9"/>
  <c r="M20" i="9"/>
  <c r="L20" i="9"/>
  <c r="M19" i="9"/>
  <c r="L19" i="9"/>
  <c r="M18" i="9"/>
  <c r="L18" i="9"/>
  <c r="M17" i="9"/>
  <c r="L17" i="9"/>
  <c r="M16" i="9"/>
  <c r="L16" i="9"/>
  <c r="M15" i="9"/>
  <c r="L15" i="9"/>
  <c r="M14" i="9"/>
  <c r="L14" i="9"/>
  <c r="M13" i="9"/>
  <c r="L13" i="9"/>
  <c r="M12" i="9"/>
  <c r="L12" i="9"/>
  <c r="M11" i="9"/>
  <c r="L11" i="9"/>
  <c r="M10" i="9"/>
  <c r="L10" i="9"/>
  <c r="M9" i="9"/>
  <c r="L9" i="9"/>
  <c r="M8" i="9"/>
  <c r="L8" i="9"/>
  <c r="M7" i="9"/>
  <c r="L7" i="9"/>
  <c r="L6" i="9"/>
  <c r="AN51" i="9"/>
  <c r="AM51" i="9"/>
  <c r="AO51" i="9" l="1"/>
  <c r="GL50" i="9" l="1"/>
  <c r="GL49" i="9"/>
  <c r="GL48" i="9"/>
  <c r="GL47" i="9"/>
  <c r="GL46" i="9"/>
  <c r="GL45" i="9"/>
  <c r="GL44" i="9"/>
  <c r="GL43" i="9"/>
  <c r="GL42" i="9"/>
  <c r="GL41" i="9"/>
  <c r="GL40" i="9"/>
  <c r="GL39" i="9"/>
  <c r="GL38" i="9"/>
  <c r="GL37" i="9"/>
  <c r="GL36" i="9"/>
  <c r="GL35" i="9"/>
  <c r="GL34" i="9"/>
  <c r="GL33" i="9"/>
  <c r="GL32" i="9"/>
  <c r="GL31" i="9"/>
  <c r="GL30" i="9"/>
  <c r="GL29" i="9"/>
  <c r="GL28" i="9"/>
  <c r="GL27" i="9"/>
  <c r="GL26" i="9"/>
  <c r="GL25" i="9"/>
  <c r="GL24" i="9"/>
  <c r="GL23" i="9"/>
  <c r="GL22" i="9"/>
  <c r="GL21" i="9"/>
  <c r="GL20" i="9"/>
  <c r="GL19" i="9"/>
  <c r="GL18" i="9"/>
  <c r="GL17" i="9"/>
  <c r="GL16" i="9"/>
  <c r="GL15" i="9"/>
  <c r="GL14" i="9"/>
  <c r="GL13" i="9"/>
  <c r="GL12" i="9"/>
  <c r="GL11" i="9"/>
  <c r="GL10" i="9"/>
  <c r="GL9" i="9"/>
  <c r="GL8" i="9"/>
  <c r="GL7" i="9"/>
  <c r="GL6" i="9"/>
  <c r="GF50" i="9"/>
  <c r="GF49" i="9"/>
  <c r="GF48" i="9"/>
  <c r="GF47" i="9"/>
  <c r="GF46" i="9"/>
  <c r="GF45" i="9"/>
  <c r="GF44" i="9"/>
  <c r="GF43" i="9"/>
  <c r="GF42" i="9"/>
  <c r="GF41" i="9"/>
  <c r="GF40" i="9"/>
  <c r="GF39" i="9"/>
  <c r="GF38" i="9"/>
  <c r="GF37" i="9"/>
  <c r="GF36" i="9"/>
  <c r="GF35" i="9"/>
  <c r="GF34" i="9"/>
  <c r="GF33" i="9"/>
  <c r="GF32" i="9"/>
  <c r="GF31" i="9"/>
  <c r="GF30" i="9"/>
  <c r="GF29" i="9"/>
  <c r="GF28" i="9"/>
  <c r="GF27" i="9"/>
  <c r="GF26" i="9"/>
  <c r="GF25" i="9"/>
  <c r="GF24" i="9"/>
  <c r="GF23" i="9"/>
  <c r="GF22" i="9"/>
  <c r="GF21" i="9"/>
  <c r="GF20" i="9"/>
  <c r="GF19" i="9"/>
  <c r="GF18" i="9"/>
  <c r="GF17" i="9"/>
  <c r="GF16" i="9"/>
  <c r="GF15" i="9"/>
  <c r="GF14" i="9"/>
  <c r="GF13" i="9"/>
  <c r="GF12" i="9"/>
  <c r="GF11" i="9"/>
  <c r="GF10" i="9"/>
  <c r="GF9" i="9"/>
  <c r="GF8" i="9"/>
  <c r="GF7" i="9"/>
  <c r="GF6" i="9"/>
  <c r="FZ50" i="9"/>
  <c r="FZ49" i="9"/>
  <c r="FZ48" i="9"/>
  <c r="FZ47" i="9"/>
  <c r="FZ46" i="9"/>
  <c r="FZ45" i="9"/>
  <c r="FZ44" i="9"/>
  <c r="FZ43" i="9"/>
  <c r="FZ42" i="9"/>
  <c r="FZ41" i="9"/>
  <c r="FZ40" i="9"/>
  <c r="FZ39" i="9"/>
  <c r="FZ38" i="9"/>
  <c r="FZ37" i="9"/>
  <c r="FZ36" i="9"/>
  <c r="FZ35" i="9"/>
  <c r="FZ34" i="9"/>
  <c r="FZ33" i="9"/>
  <c r="FZ32" i="9"/>
  <c r="FZ31" i="9"/>
  <c r="FZ30" i="9"/>
  <c r="FZ29" i="9"/>
  <c r="FZ28" i="9"/>
  <c r="FZ27" i="9"/>
  <c r="FZ26" i="9"/>
  <c r="FZ25" i="9"/>
  <c r="FZ24" i="9"/>
  <c r="FZ23" i="9"/>
  <c r="FZ22" i="9"/>
  <c r="FZ21" i="9"/>
  <c r="FZ20" i="9"/>
  <c r="FZ19" i="9"/>
  <c r="FZ18" i="9"/>
  <c r="FZ17" i="9"/>
  <c r="FZ16" i="9"/>
  <c r="FZ15" i="9"/>
  <c r="FZ14" i="9"/>
  <c r="FZ13" i="9"/>
  <c r="FZ12" i="9"/>
  <c r="FZ11" i="9"/>
  <c r="FZ10" i="9"/>
  <c r="FZ9" i="9"/>
  <c r="FZ8" i="9"/>
  <c r="FZ7" i="9"/>
  <c r="FZ6" i="9"/>
  <c r="FW50" i="9"/>
  <c r="FW49" i="9"/>
  <c r="FW48" i="9"/>
  <c r="FW47" i="9"/>
  <c r="FW46" i="9"/>
  <c r="FW45" i="9"/>
  <c r="FW44" i="9"/>
  <c r="FW43" i="9"/>
  <c r="FW42" i="9"/>
  <c r="FW41" i="9"/>
  <c r="FW40" i="9"/>
  <c r="FW39" i="9"/>
  <c r="FW38" i="9"/>
  <c r="FW37" i="9"/>
  <c r="FW36" i="9"/>
  <c r="FW35" i="9"/>
  <c r="FW34" i="9"/>
  <c r="FW33" i="9"/>
  <c r="FW32" i="9"/>
  <c r="FW31" i="9"/>
  <c r="FW30" i="9"/>
  <c r="FW29" i="9"/>
  <c r="FW28" i="9"/>
  <c r="FW27" i="9"/>
  <c r="FW26" i="9"/>
  <c r="FW25" i="9"/>
  <c r="FW24" i="9"/>
  <c r="FW23" i="9"/>
  <c r="FW22" i="9"/>
  <c r="FW21" i="9"/>
  <c r="FW20" i="9"/>
  <c r="FW19" i="9"/>
  <c r="FW18" i="9"/>
  <c r="FW17" i="9"/>
  <c r="FW16" i="9"/>
  <c r="FW15" i="9"/>
  <c r="FW14" i="9"/>
  <c r="FW13" i="9"/>
  <c r="FW12" i="9"/>
  <c r="FW11" i="9"/>
  <c r="FW10" i="9"/>
  <c r="FW9" i="9"/>
  <c r="FW8" i="9"/>
  <c r="FW7" i="9"/>
  <c r="FW6" i="9"/>
  <c r="FT50" i="9"/>
  <c r="FT49" i="9"/>
  <c r="FT48" i="9"/>
  <c r="FT47" i="9"/>
  <c r="FT46" i="9"/>
  <c r="FT45" i="9"/>
  <c r="FT44" i="9"/>
  <c r="FT43" i="9"/>
  <c r="FT42" i="9"/>
  <c r="FT41" i="9"/>
  <c r="FT40" i="9"/>
  <c r="FT39" i="9"/>
  <c r="FT38" i="9"/>
  <c r="FT37" i="9"/>
  <c r="FT36" i="9"/>
  <c r="FT35" i="9"/>
  <c r="FT34" i="9"/>
  <c r="FT33" i="9"/>
  <c r="FT32" i="9"/>
  <c r="FT31" i="9"/>
  <c r="FT30" i="9"/>
  <c r="FT29" i="9"/>
  <c r="FT28" i="9"/>
  <c r="FT27" i="9"/>
  <c r="FT26" i="9"/>
  <c r="FT25" i="9"/>
  <c r="FT24" i="9"/>
  <c r="FT23" i="9"/>
  <c r="FT22" i="9"/>
  <c r="FT21" i="9"/>
  <c r="FT20" i="9"/>
  <c r="FT19" i="9"/>
  <c r="FT18" i="9"/>
  <c r="FT17" i="9"/>
  <c r="FT16" i="9"/>
  <c r="FT15" i="9"/>
  <c r="FT14" i="9"/>
  <c r="FT13" i="9"/>
  <c r="FT12" i="9"/>
  <c r="FT11" i="9"/>
  <c r="FT10" i="9"/>
  <c r="FT9" i="9"/>
  <c r="FT8" i="9"/>
  <c r="FT7" i="9"/>
  <c r="FT6" i="9"/>
  <c r="FQ50" i="9"/>
  <c r="FQ49" i="9"/>
  <c r="FQ48" i="9"/>
  <c r="FQ47" i="9"/>
  <c r="FQ46" i="9"/>
  <c r="FQ45" i="9"/>
  <c r="FQ44" i="9"/>
  <c r="FQ43" i="9"/>
  <c r="FQ42" i="9"/>
  <c r="FQ41" i="9"/>
  <c r="FQ40" i="9"/>
  <c r="FQ39" i="9"/>
  <c r="FQ38" i="9"/>
  <c r="FQ37" i="9"/>
  <c r="FQ36" i="9"/>
  <c r="FQ35" i="9"/>
  <c r="FQ34" i="9"/>
  <c r="FQ33" i="9"/>
  <c r="FQ32" i="9"/>
  <c r="FQ31" i="9"/>
  <c r="FQ30" i="9"/>
  <c r="FQ29" i="9"/>
  <c r="FQ28" i="9"/>
  <c r="FQ27" i="9"/>
  <c r="FQ26" i="9"/>
  <c r="FQ25" i="9"/>
  <c r="FQ24" i="9"/>
  <c r="FQ23" i="9"/>
  <c r="FQ22" i="9"/>
  <c r="FQ21" i="9"/>
  <c r="FQ20" i="9"/>
  <c r="FQ19" i="9"/>
  <c r="FQ18" i="9"/>
  <c r="FQ17" i="9"/>
  <c r="FQ16" i="9"/>
  <c r="FQ15" i="9"/>
  <c r="FQ14" i="9"/>
  <c r="FQ13" i="9"/>
  <c r="FQ12" i="9"/>
  <c r="FQ11" i="9"/>
  <c r="FQ10" i="9"/>
  <c r="FQ9" i="9"/>
  <c r="FQ8" i="9"/>
  <c r="FQ7" i="9"/>
  <c r="FQ6" i="9"/>
  <c r="FN50" i="9"/>
  <c r="FN49" i="9"/>
  <c r="FN48" i="9"/>
  <c r="FN47" i="9"/>
  <c r="FN46" i="9"/>
  <c r="FN45" i="9"/>
  <c r="FN44" i="9"/>
  <c r="FN43" i="9"/>
  <c r="FN42" i="9"/>
  <c r="FN41" i="9"/>
  <c r="FN40" i="9"/>
  <c r="FN39" i="9"/>
  <c r="FN38" i="9"/>
  <c r="FN37" i="9"/>
  <c r="FN36" i="9"/>
  <c r="FN35" i="9"/>
  <c r="FN34" i="9"/>
  <c r="FN33" i="9"/>
  <c r="FN32" i="9"/>
  <c r="FN31" i="9"/>
  <c r="FN30" i="9"/>
  <c r="FN29" i="9"/>
  <c r="FN28" i="9"/>
  <c r="FN27" i="9"/>
  <c r="FN26" i="9"/>
  <c r="FN25" i="9"/>
  <c r="FN24" i="9"/>
  <c r="FN23" i="9"/>
  <c r="FN22" i="9"/>
  <c r="FN21" i="9"/>
  <c r="FN20" i="9"/>
  <c r="FN19" i="9"/>
  <c r="FN18" i="9"/>
  <c r="FN17" i="9"/>
  <c r="FN16" i="9"/>
  <c r="FN15" i="9"/>
  <c r="FN14" i="9"/>
  <c r="FN13" i="9"/>
  <c r="FN12" i="9"/>
  <c r="FN11" i="9"/>
  <c r="FN10" i="9"/>
  <c r="FN9" i="9"/>
  <c r="FN8" i="9"/>
  <c r="FN7" i="9"/>
  <c r="FN6" i="9"/>
  <c r="FH50" i="9"/>
  <c r="FH49" i="9"/>
  <c r="FH48" i="9"/>
  <c r="FH47" i="9"/>
  <c r="FH46" i="9"/>
  <c r="FH45" i="9"/>
  <c r="FH44" i="9"/>
  <c r="FH43" i="9"/>
  <c r="FH42" i="9"/>
  <c r="FH41" i="9"/>
  <c r="FH40" i="9"/>
  <c r="FH39" i="9"/>
  <c r="FH38" i="9"/>
  <c r="FH37" i="9"/>
  <c r="FH36" i="9"/>
  <c r="FH35" i="9"/>
  <c r="FH34" i="9"/>
  <c r="FH33" i="9"/>
  <c r="FH32" i="9"/>
  <c r="FH31" i="9"/>
  <c r="FH30" i="9"/>
  <c r="FH29" i="9"/>
  <c r="FH28" i="9"/>
  <c r="FH27" i="9"/>
  <c r="FH26" i="9"/>
  <c r="FH25" i="9"/>
  <c r="FH24" i="9"/>
  <c r="FH23" i="9"/>
  <c r="FH22" i="9"/>
  <c r="FH21" i="9"/>
  <c r="FH20" i="9"/>
  <c r="FH19" i="9"/>
  <c r="FH18" i="9"/>
  <c r="FH17" i="9"/>
  <c r="FH16" i="9"/>
  <c r="FH15" i="9"/>
  <c r="FH14" i="9"/>
  <c r="FH13" i="9"/>
  <c r="FH12" i="9"/>
  <c r="FH11" i="9"/>
  <c r="FH10" i="9"/>
  <c r="FH9" i="9"/>
  <c r="FH8" i="9"/>
  <c r="FH7" i="9"/>
  <c r="FH6" i="9"/>
  <c r="ES50" i="9"/>
  <c r="ES49" i="9"/>
  <c r="ES48" i="9"/>
  <c r="ES47" i="9"/>
  <c r="ES46" i="9"/>
  <c r="ES45" i="9"/>
  <c r="ES44" i="9"/>
  <c r="ES43" i="9"/>
  <c r="ES42" i="9"/>
  <c r="ES41" i="9"/>
  <c r="ES40" i="9"/>
  <c r="ES39" i="9"/>
  <c r="ES38" i="9"/>
  <c r="ES37" i="9"/>
  <c r="ES36" i="9"/>
  <c r="ES35" i="9"/>
  <c r="ES34" i="9"/>
  <c r="ES33" i="9"/>
  <c r="ES32" i="9"/>
  <c r="ES31" i="9"/>
  <c r="ES30" i="9"/>
  <c r="ES29" i="9"/>
  <c r="ES28" i="9"/>
  <c r="ES27" i="9"/>
  <c r="ES26" i="9"/>
  <c r="ES25" i="9"/>
  <c r="ES24" i="9"/>
  <c r="ES23" i="9"/>
  <c r="ES22" i="9"/>
  <c r="ES21" i="9"/>
  <c r="ES20" i="9"/>
  <c r="ES19" i="9"/>
  <c r="ES18" i="9"/>
  <c r="ES17" i="9"/>
  <c r="ES16" i="9"/>
  <c r="ES15" i="9"/>
  <c r="ES14" i="9"/>
  <c r="ES13" i="9"/>
  <c r="ES12" i="9"/>
  <c r="ES11" i="9"/>
  <c r="ES10" i="9"/>
  <c r="ES9" i="9"/>
  <c r="ES8" i="9"/>
  <c r="ES7" i="9"/>
  <c r="ES6" i="9"/>
  <c r="EP50" i="9"/>
  <c r="EP49" i="9"/>
  <c r="EP48" i="9"/>
  <c r="EP47" i="9"/>
  <c r="EP46" i="9"/>
  <c r="EP45" i="9"/>
  <c r="EP44" i="9"/>
  <c r="EP43" i="9"/>
  <c r="EP42" i="9"/>
  <c r="EP41" i="9"/>
  <c r="EP40" i="9"/>
  <c r="EP39" i="9"/>
  <c r="EP38" i="9"/>
  <c r="EP37" i="9"/>
  <c r="EP36" i="9"/>
  <c r="EP35" i="9"/>
  <c r="EP34" i="9"/>
  <c r="EP33" i="9"/>
  <c r="EP32" i="9"/>
  <c r="EP31" i="9"/>
  <c r="EP30" i="9"/>
  <c r="EP29" i="9"/>
  <c r="EP28" i="9"/>
  <c r="EP27" i="9"/>
  <c r="EP26" i="9"/>
  <c r="EP25" i="9"/>
  <c r="EP24" i="9"/>
  <c r="EP23" i="9"/>
  <c r="EP22" i="9"/>
  <c r="EP21" i="9"/>
  <c r="EP20" i="9"/>
  <c r="EP19" i="9"/>
  <c r="EP18" i="9"/>
  <c r="EP17" i="9"/>
  <c r="EP16" i="9"/>
  <c r="EP15" i="9"/>
  <c r="EP14" i="9"/>
  <c r="EP13" i="9"/>
  <c r="EP12" i="9"/>
  <c r="EP11" i="9"/>
  <c r="EP10" i="9"/>
  <c r="EP9" i="9"/>
  <c r="EP8" i="9"/>
  <c r="EP7" i="9"/>
  <c r="EP6" i="9"/>
  <c r="EM50" i="9"/>
  <c r="EM49" i="9"/>
  <c r="EM48" i="9"/>
  <c r="EM47" i="9"/>
  <c r="EM46" i="9"/>
  <c r="EM45" i="9"/>
  <c r="EM44" i="9"/>
  <c r="EM43" i="9"/>
  <c r="EM42" i="9"/>
  <c r="EM41" i="9"/>
  <c r="EM40" i="9"/>
  <c r="EM39" i="9"/>
  <c r="EM38" i="9"/>
  <c r="EM37" i="9"/>
  <c r="EM36" i="9"/>
  <c r="EM35" i="9"/>
  <c r="EM34" i="9"/>
  <c r="EM33" i="9"/>
  <c r="EM32" i="9"/>
  <c r="EM31" i="9"/>
  <c r="EM30" i="9"/>
  <c r="EM29" i="9"/>
  <c r="EM28" i="9"/>
  <c r="EM27" i="9"/>
  <c r="EM26" i="9"/>
  <c r="EM25" i="9"/>
  <c r="EM24" i="9"/>
  <c r="EM23" i="9"/>
  <c r="EM22" i="9"/>
  <c r="EM21" i="9"/>
  <c r="EM20" i="9"/>
  <c r="EM19" i="9"/>
  <c r="EM18" i="9"/>
  <c r="EM17" i="9"/>
  <c r="EM16" i="9"/>
  <c r="EM15" i="9"/>
  <c r="EM14" i="9"/>
  <c r="EM13" i="9"/>
  <c r="EM12" i="9"/>
  <c r="EM11" i="9"/>
  <c r="EM10" i="9"/>
  <c r="EM9" i="9"/>
  <c r="EM8" i="9"/>
  <c r="EM7" i="9"/>
  <c r="EM6" i="9"/>
  <c r="EJ50" i="9"/>
  <c r="EJ49" i="9"/>
  <c r="EJ48" i="9"/>
  <c r="EJ47" i="9"/>
  <c r="EJ46" i="9"/>
  <c r="EJ45" i="9"/>
  <c r="EJ44" i="9"/>
  <c r="EJ43" i="9"/>
  <c r="EJ42" i="9"/>
  <c r="EJ41" i="9"/>
  <c r="EJ40" i="9"/>
  <c r="EJ39" i="9"/>
  <c r="EJ38" i="9"/>
  <c r="EJ37" i="9"/>
  <c r="EJ36" i="9"/>
  <c r="EJ35" i="9"/>
  <c r="EJ34" i="9"/>
  <c r="EJ33" i="9"/>
  <c r="EJ32" i="9"/>
  <c r="EJ31" i="9"/>
  <c r="EJ30" i="9"/>
  <c r="EJ29" i="9"/>
  <c r="EJ28" i="9"/>
  <c r="EJ27" i="9"/>
  <c r="EJ26" i="9"/>
  <c r="EJ25" i="9"/>
  <c r="EJ24" i="9"/>
  <c r="EJ23" i="9"/>
  <c r="EJ22" i="9"/>
  <c r="EJ21" i="9"/>
  <c r="EJ20" i="9"/>
  <c r="EJ19" i="9"/>
  <c r="EJ18" i="9"/>
  <c r="EJ17" i="9"/>
  <c r="EJ16" i="9"/>
  <c r="EJ15" i="9"/>
  <c r="EJ14" i="9"/>
  <c r="EJ13" i="9"/>
  <c r="EJ12" i="9"/>
  <c r="EJ11" i="9"/>
  <c r="EJ10" i="9"/>
  <c r="EJ9" i="9"/>
  <c r="EJ8" i="9"/>
  <c r="EJ7" i="9"/>
  <c r="EJ6" i="9"/>
  <c r="EG50" i="9"/>
  <c r="EG49" i="9"/>
  <c r="EG48" i="9"/>
  <c r="EG47" i="9"/>
  <c r="EG46" i="9"/>
  <c r="EG45" i="9"/>
  <c r="EG44" i="9"/>
  <c r="EG43" i="9"/>
  <c r="EG42" i="9"/>
  <c r="EG41" i="9"/>
  <c r="EG40" i="9"/>
  <c r="EG39" i="9"/>
  <c r="EG38" i="9"/>
  <c r="EG37" i="9"/>
  <c r="EG36" i="9"/>
  <c r="EG35" i="9"/>
  <c r="EG34" i="9"/>
  <c r="EG33" i="9"/>
  <c r="EG32" i="9"/>
  <c r="EG31" i="9"/>
  <c r="EG30" i="9"/>
  <c r="EG29" i="9"/>
  <c r="EG28" i="9"/>
  <c r="EG27" i="9"/>
  <c r="EG26" i="9"/>
  <c r="EG25" i="9"/>
  <c r="EG24" i="9"/>
  <c r="EG23" i="9"/>
  <c r="EG22" i="9"/>
  <c r="EG21" i="9"/>
  <c r="EG20" i="9"/>
  <c r="EG19" i="9"/>
  <c r="EG18" i="9"/>
  <c r="EG17" i="9"/>
  <c r="EG16" i="9"/>
  <c r="EG15" i="9"/>
  <c r="EG14" i="9"/>
  <c r="EG13" i="9"/>
  <c r="EG12" i="9"/>
  <c r="EG11" i="9"/>
  <c r="EG10" i="9"/>
  <c r="EG9" i="9"/>
  <c r="EG8" i="9"/>
  <c r="EG7" i="9"/>
  <c r="EG6" i="9"/>
  <c r="ED50" i="9"/>
  <c r="ED49" i="9"/>
  <c r="ED48" i="9"/>
  <c r="ED47" i="9"/>
  <c r="ED46" i="9"/>
  <c r="ED45" i="9"/>
  <c r="ED44" i="9"/>
  <c r="ED43" i="9"/>
  <c r="ED42" i="9"/>
  <c r="ED41" i="9"/>
  <c r="ED40" i="9"/>
  <c r="ED39" i="9"/>
  <c r="ED38" i="9"/>
  <c r="ED37" i="9"/>
  <c r="ED36" i="9"/>
  <c r="ED35" i="9"/>
  <c r="ED34" i="9"/>
  <c r="ED33" i="9"/>
  <c r="ED32" i="9"/>
  <c r="ED31" i="9"/>
  <c r="ED30" i="9"/>
  <c r="ED29" i="9"/>
  <c r="ED28" i="9"/>
  <c r="ED27" i="9"/>
  <c r="ED26" i="9"/>
  <c r="ED25" i="9"/>
  <c r="ED24" i="9"/>
  <c r="ED23" i="9"/>
  <c r="ED22" i="9"/>
  <c r="ED21" i="9"/>
  <c r="ED20" i="9"/>
  <c r="ED19" i="9"/>
  <c r="ED18" i="9"/>
  <c r="ED17" i="9"/>
  <c r="ED16" i="9"/>
  <c r="ED15" i="9"/>
  <c r="ED14" i="9"/>
  <c r="ED13" i="9"/>
  <c r="ED12" i="9"/>
  <c r="ED11" i="9"/>
  <c r="ED10" i="9"/>
  <c r="ED9" i="9"/>
  <c r="ED8" i="9"/>
  <c r="ED7" i="9"/>
  <c r="ED6" i="9"/>
  <c r="DI50" i="9"/>
  <c r="DI49" i="9"/>
  <c r="DI48" i="9"/>
  <c r="DI47" i="9"/>
  <c r="DI46" i="9"/>
  <c r="DI45" i="9"/>
  <c r="DI44" i="9"/>
  <c r="DI43" i="9"/>
  <c r="DI42" i="9"/>
  <c r="DI41" i="9"/>
  <c r="DI40" i="9"/>
  <c r="DI39" i="9"/>
  <c r="DI38" i="9"/>
  <c r="DI37" i="9"/>
  <c r="DI36" i="9"/>
  <c r="DI35" i="9"/>
  <c r="DI34" i="9"/>
  <c r="DI33" i="9"/>
  <c r="DI32" i="9"/>
  <c r="DI31" i="9"/>
  <c r="DI30" i="9"/>
  <c r="DI29" i="9"/>
  <c r="DI28" i="9"/>
  <c r="DI27" i="9"/>
  <c r="DI26" i="9"/>
  <c r="DI25" i="9"/>
  <c r="DI24" i="9"/>
  <c r="DI23" i="9"/>
  <c r="DI22" i="9"/>
  <c r="DI21" i="9"/>
  <c r="DI20" i="9"/>
  <c r="DI19" i="9"/>
  <c r="DI18" i="9"/>
  <c r="DI17" i="9"/>
  <c r="DI16" i="9"/>
  <c r="DI15" i="9"/>
  <c r="DI14" i="9"/>
  <c r="DI13" i="9"/>
  <c r="DI12" i="9"/>
  <c r="DI11" i="9"/>
  <c r="DI10" i="9"/>
  <c r="DI9" i="9"/>
  <c r="DI8" i="9"/>
  <c r="DI7" i="9"/>
  <c r="DI6" i="9"/>
  <c r="DF50" i="9"/>
  <c r="DF49" i="9"/>
  <c r="DF48" i="9"/>
  <c r="DF47" i="9"/>
  <c r="DF46" i="9"/>
  <c r="DF45" i="9"/>
  <c r="DF44" i="9"/>
  <c r="DF43" i="9"/>
  <c r="DF42" i="9"/>
  <c r="DF41" i="9"/>
  <c r="DF40" i="9"/>
  <c r="DF39" i="9"/>
  <c r="DF38" i="9"/>
  <c r="DF37" i="9"/>
  <c r="DF36" i="9"/>
  <c r="DF35" i="9"/>
  <c r="DF34" i="9"/>
  <c r="DF33" i="9"/>
  <c r="DF32" i="9"/>
  <c r="DF31" i="9"/>
  <c r="DF30" i="9"/>
  <c r="DF29" i="9"/>
  <c r="DF28" i="9"/>
  <c r="DF27" i="9"/>
  <c r="DF26" i="9"/>
  <c r="DF25" i="9"/>
  <c r="DF24" i="9"/>
  <c r="DF23" i="9"/>
  <c r="DF22" i="9"/>
  <c r="DF21" i="9"/>
  <c r="DF20" i="9"/>
  <c r="DF19" i="9"/>
  <c r="DF18" i="9"/>
  <c r="DF17" i="9"/>
  <c r="DF16" i="9"/>
  <c r="DF15" i="9"/>
  <c r="DF14" i="9"/>
  <c r="DF13" i="9"/>
  <c r="DF12" i="9"/>
  <c r="DF11" i="9"/>
  <c r="DF10" i="9"/>
  <c r="DF9" i="9"/>
  <c r="DF8" i="9"/>
  <c r="DF7" i="9"/>
  <c r="DF6" i="9"/>
  <c r="DC50" i="9"/>
  <c r="DC49" i="9"/>
  <c r="DC48" i="9"/>
  <c r="DC47" i="9"/>
  <c r="DC46" i="9"/>
  <c r="DC45" i="9"/>
  <c r="DC44" i="9"/>
  <c r="DC43" i="9"/>
  <c r="DC42" i="9"/>
  <c r="DC41" i="9"/>
  <c r="DC40" i="9"/>
  <c r="DC39" i="9"/>
  <c r="DC38" i="9"/>
  <c r="DC37" i="9"/>
  <c r="DC36" i="9"/>
  <c r="DC35" i="9"/>
  <c r="DC34" i="9"/>
  <c r="DC33" i="9"/>
  <c r="DC32" i="9"/>
  <c r="DC31" i="9"/>
  <c r="DC30" i="9"/>
  <c r="DC29" i="9"/>
  <c r="DC28" i="9"/>
  <c r="DC27" i="9"/>
  <c r="DC26" i="9"/>
  <c r="DC25" i="9"/>
  <c r="DC24" i="9"/>
  <c r="DC23" i="9"/>
  <c r="DC22" i="9"/>
  <c r="DC21" i="9"/>
  <c r="DC20" i="9"/>
  <c r="DC19" i="9"/>
  <c r="DC18" i="9"/>
  <c r="DC17" i="9"/>
  <c r="DC16" i="9"/>
  <c r="DC15" i="9"/>
  <c r="DC14" i="9"/>
  <c r="DC13" i="9"/>
  <c r="DC12" i="9"/>
  <c r="DC11" i="9"/>
  <c r="DC10" i="9"/>
  <c r="DC9" i="9"/>
  <c r="DC8" i="9"/>
  <c r="DC7" i="9"/>
  <c r="DC6" i="9"/>
  <c r="CZ50" i="9"/>
  <c r="CZ49" i="9"/>
  <c r="CZ48" i="9"/>
  <c r="CZ47" i="9"/>
  <c r="CZ46" i="9"/>
  <c r="CZ45" i="9"/>
  <c r="CZ44" i="9"/>
  <c r="CZ43" i="9"/>
  <c r="CZ42" i="9"/>
  <c r="CZ41" i="9"/>
  <c r="CZ40" i="9"/>
  <c r="CZ39" i="9"/>
  <c r="CZ38" i="9"/>
  <c r="CZ37" i="9"/>
  <c r="CZ36" i="9"/>
  <c r="CZ35" i="9"/>
  <c r="CZ34" i="9"/>
  <c r="CZ33" i="9"/>
  <c r="CZ32" i="9"/>
  <c r="CZ31" i="9"/>
  <c r="CZ30" i="9"/>
  <c r="CZ29" i="9"/>
  <c r="CZ28" i="9"/>
  <c r="CZ27" i="9"/>
  <c r="CZ26" i="9"/>
  <c r="CZ25" i="9"/>
  <c r="CZ24" i="9"/>
  <c r="CZ23" i="9"/>
  <c r="CZ22" i="9"/>
  <c r="CZ21" i="9"/>
  <c r="CZ20" i="9"/>
  <c r="CZ19" i="9"/>
  <c r="CZ18" i="9"/>
  <c r="CZ17" i="9"/>
  <c r="CZ16" i="9"/>
  <c r="CZ15" i="9"/>
  <c r="CZ14" i="9"/>
  <c r="CZ13" i="9"/>
  <c r="CZ12" i="9"/>
  <c r="CZ11" i="9"/>
  <c r="CZ10" i="9"/>
  <c r="CZ9" i="9"/>
  <c r="CZ8" i="9"/>
  <c r="CZ7" i="9"/>
  <c r="CZ6" i="9"/>
  <c r="CW50" i="9"/>
  <c r="CW49" i="9"/>
  <c r="CW48" i="9"/>
  <c r="CW47" i="9"/>
  <c r="CW46" i="9"/>
  <c r="CW45" i="9"/>
  <c r="CW44" i="9"/>
  <c r="CW43" i="9"/>
  <c r="CW42" i="9"/>
  <c r="CW41" i="9"/>
  <c r="CW40" i="9"/>
  <c r="CW39" i="9"/>
  <c r="CW38" i="9"/>
  <c r="CW37" i="9"/>
  <c r="CW36" i="9"/>
  <c r="CW35" i="9"/>
  <c r="CW34" i="9"/>
  <c r="CW33" i="9"/>
  <c r="CW32" i="9"/>
  <c r="CW31" i="9"/>
  <c r="CW30" i="9"/>
  <c r="CW29" i="9"/>
  <c r="CW28" i="9"/>
  <c r="CW27" i="9"/>
  <c r="CW26" i="9"/>
  <c r="CW25" i="9"/>
  <c r="CW24" i="9"/>
  <c r="CW23" i="9"/>
  <c r="CW22" i="9"/>
  <c r="CW21" i="9"/>
  <c r="CW20" i="9"/>
  <c r="CW19" i="9"/>
  <c r="CW18" i="9"/>
  <c r="CW17" i="9"/>
  <c r="CW16" i="9"/>
  <c r="CW15" i="9"/>
  <c r="CW14" i="9"/>
  <c r="CW13" i="9"/>
  <c r="CW12" i="9"/>
  <c r="CW11" i="9"/>
  <c r="CW10" i="9"/>
  <c r="CW9" i="9"/>
  <c r="CW8" i="9"/>
  <c r="CW7" i="9"/>
  <c r="CW6" i="9"/>
  <c r="CT50" i="9"/>
  <c r="CT49" i="9"/>
  <c r="CT48" i="9"/>
  <c r="CT47" i="9"/>
  <c r="CT46" i="9"/>
  <c r="CT45" i="9"/>
  <c r="CT44" i="9"/>
  <c r="CT43" i="9"/>
  <c r="CT42" i="9"/>
  <c r="CT41" i="9"/>
  <c r="CT40" i="9"/>
  <c r="CT39" i="9"/>
  <c r="CT38" i="9"/>
  <c r="CT37" i="9"/>
  <c r="CT36" i="9"/>
  <c r="CT35" i="9"/>
  <c r="CT34" i="9"/>
  <c r="CT33" i="9"/>
  <c r="CT32" i="9"/>
  <c r="CT31" i="9"/>
  <c r="CT30" i="9"/>
  <c r="CT29" i="9"/>
  <c r="CT28" i="9"/>
  <c r="CT27" i="9"/>
  <c r="CT26" i="9"/>
  <c r="CT25" i="9"/>
  <c r="CT24" i="9"/>
  <c r="CT23" i="9"/>
  <c r="CT22" i="9"/>
  <c r="CT21" i="9"/>
  <c r="CT20" i="9"/>
  <c r="CT19" i="9"/>
  <c r="CT18" i="9"/>
  <c r="CT17" i="9"/>
  <c r="CT16" i="9"/>
  <c r="CT15" i="9"/>
  <c r="CT14" i="9"/>
  <c r="CT13" i="9"/>
  <c r="CT12" i="9"/>
  <c r="CT11" i="9"/>
  <c r="CT10" i="9"/>
  <c r="CT9" i="9"/>
  <c r="CT8" i="9"/>
  <c r="CT7" i="9"/>
  <c r="CT6" i="9"/>
  <c r="CQ50" i="9"/>
  <c r="CQ49" i="9"/>
  <c r="CQ48" i="9"/>
  <c r="CQ47" i="9"/>
  <c r="CQ46" i="9"/>
  <c r="CQ45" i="9"/>
  <c r="CQ44" i="9"/>
  <c r="CQ43" i="9"/>
  <c r="CQ42" i="9"/>
  <c r="CQ41" i="9"/>
  <c r="CQ40" i="9"/>
  <c r="CQ39" i="9"/>
  <c r="CQ38" i="9"/>
  <c r="CQ37" i="9"/>
  <c r="CQ36" i="9"/>
  <c r="CQ35" i="9"/>
  <c r="CQ34" i="9"/>
  <c r="CQ33" i="9"/>
  <c r="CQ32" i="9"/>
  <c r="CQ31" i="9"/>
  <c r="CQ30" i="9"/>
  <c r="CQ29" i="9"/>
  <c r="CQ28" i="9"/>
  <c r="CQ27" i="9"/>
  <c r="CQ26" i="9"/>
  <c r="CQ25" i="9"/>
  <c r="CQ24" i="9"/>
  <c r="CQ23" i="9"/>
  <c r="CQ22" i="9"/>
  <c r="CQ21" i="9"/>
  <c r="CQ20" i="9"/>
  <c r="CQ19" i="9"/>
  <c r="CQ18" i="9"/>
  <c r="CQ17" i="9"/>
  <c r="CQ16" i="9"/>
  <c r="CQ15" i="9"/>
  <c r="CQ14" i="9"/>
  <c r="CQ13" i="9"/>
  <c r="CQ12" i="9"/>
  <c r="CQ11" i="9"/>
  <c r="CQ10" i="9"/>
  <c r="CQ9" i="9"/>
  <c r="CQ8" i="9"/>
  <c r="CQ7" i="9"/>
  <c r="CQ6" i="9"/>
  <c r="CN50" i="9"/>
  <c r="CN49" i="9"/>
  <c r="CN48" i="9"/>
  <c r="CN47" i="9"/>
  <c r="CN46" i="9"/>
  <c r="CN45" i="9"/>
  <c r="CN44" i="9"/>
  <c r="CN43" i="9"/>
  <c r="CN42" i="9"/>
  <c r="CN41" i="9"/>
  <c r="CN40" i="9"/>
  <c r="CN39" i="9"/>
  <c r="CN38" i="9"/>
  <c r="CN37" i="9"/>
  <c r="CN36" i="9"/>
  <c r="CN35" i="9"/>
  <c r="CN34" i="9"/>
  <c r="CN33" i="9"/>
  <c r="CN32" i="9"/>
  <c r="CN31" i="9"/>
  <c r="CN30" i="9"/>
  <c r="CN29" i="9"/>
  <c r="CN28" i="9"/>
  <c r="CN27" i="9"/>
  <c r="CN26" i="9"/>
  <c r="CN25" i="9"/>
  <c r="CN24" i="9"/>
  <c r="CN23" i="9"/>
  <c r="CN22" i="9"/>
  <c r="CN21" i="9"/>
  <c r="CN20" i="9"/>
  <c r="CN19" i="9"/>
  <c r="CN18" i="9"/>
  <c r="CN17" i="9"/>
  <c r="CN16" i="9"/>
  <c r="CN15" i="9"/>
  <c r="CN14" i="9"/>
  <c r="CN13" i="9"/>
  <c r="CN12" i="9"/>
  <c r="CN11" i="9"/>
  <c r="CN10" i="9"/>
  <c r="CN9" i="9"/>
  <c r="CN8" i="9"/>
  <c r="CN7" i="9"/>
  <c r="CN6" i="9"/>
  <c r="CK50" i="9"/>
  <c r="CK49" i="9"/>
  <c r="CK48" i="9"/>
  <c r="CK47" i="9"/>
  <c r="CK46" i="9"/>
  <c r="CK45" i="9"/>
  <c r="CK44" i="9"/>
  <c r="CK43" i="9"/>
  <c r="CK42" i="9"/>
  <c r="CK41" i="9"/>
  <c r="CK40" i="9"/>
  <c r="CK39" i="9"/>
  <c r="CK38" i="9"/>
  <c r="CK37" i="9"/>
  <c r="CK36" i="9"/>
  <c r="CK35" i="9"/>
  <c r="CK34" i="9"/>
  <c r="CK33" i="9"/>
  <c r="CK32" i="9"/>
  <c r="CK31" i="9"/>
  <c r="CK30" i="9"/>
  <c r="CK29" i="9"/>
  <c r="CK28" i="9"/>
  <c r="CK27" i="9"/>
  <c r="CK26" i="9"/>
  <c r="CK25" i="9"/>
  <c r="CK24" i="9"/>
  <c r="CK23" i="9"/>
  <c r="CK22" i="9"/>
  <c r="CK21" i="9"/>
  <c r="CK20" i="9"/>
  <c r="CK19" i="9"/>
  <c r="CK18" i="9"/>
  <c r="CK17" i="9"/>
  <c r="CK16" i="9"/>
  <c r="CK15" i="9"/>
  <c r="CK14" i="9"/>
  <c r="CK13" i="9"/>
  <c r="CK12" i="9"/>
  <c r="CK11" i="9"/>
  <c r="CK10" i="9"/>
  <c r="CK9" i="9"/>
  <c r="CK8" i="9"/>
  <c r="CK7" i="9"/>
  <c r="CK6" i="9"/>
  <c r="CH50" i="9"/>
  <c r="CH49" i="9"/>
  <c r="CH48" i="9"/>
  <c r="CH47" i="9"/>
  <c r="CH46" i="9"/>
  <c r="CH45" i="9"/>
  <c r="CH44" i="9"/>
  <c r="CH43" i="9"/>
  <c r="CH42" i="9"/>
  <c r="CH41" i="9"/>
  <c r="CH40" i="9"/>
  <c r="CH39" i="9"/>
  <c r="CH38" i="9"/>
  <c r="CH37" i="9"/>
  <c r="CH36" i="9"/>
  <c r="CH35" i="9"/>
  <c r="CH34" i="9"/>
  <c r="CH33" i="9"/>
  <c r="CH32" i="9"/>
  <c r="CH31" i="9"/>
  <c r="CH30" i="9"/>
  <c r="CH29" i="9"/>
  <c r="CH28" i="9"/>
  <c r="CH27" i="9"/>
  <c r="CH26" i="9"/>
  <c r="CH25" i="9"/>
  <c r="CH24" i="9"/>
  <c r="CH23" i="9"/>
  <c r="CH22" i="9"/>
  <c r="CH21" i="9"/>
  <c r="CH20" i="9"/>
  <c r="CH19" i="9"/>
  <c r="CH18" i="9"/>
  <c r="CH17" i="9"/>
  <c r="CH16" i="9"/>
  <c r="CH15" i="9"/>
  <c r="CH14" i="9"/>
  <c r="CH13" i="9"/>
  <c r="CH12" i="9"/>
  <c r="CH11" i="9"/>
  <c r="CH10" i="9"/>
  <c r="CH9" i="9"/>
  <c r="CH8" i="9"/>
  <c r="CH7" i="9"/>
  <c r="CH6" i="9"/>
  <c r="CE50" i="9"/>
  <c r="CE49" i="9"/>
  <c r="CE48" i="9"/>
  <c r="CE47" i="9"/>
  <c r="CE46" i="9"/>
  <c r="CE45" i="9"/>
  <c r="CE44" i="9"/>
  <c r="CE43" i="9"/>
  <c r="CE42" i="9"/>
  <c r="CE41" i="9"/>
  <c r="CE40" i="9"/>
  <c r="CE39" i="9"/>
  <c r="CE38" i="9"/>
  <c r="CE37" i="9"/>
  <c r="CE36" i="9"/>
  <c r="CE35" i="9"/>
  <c r="CE34" i="9"/>
  <c r="CE33" i="9"/>
  <c r="CE32" i="9"/>
  <c r="CE31" i="9"/>
  <c r="CE30" i="9"/>
  <c r="CE29" i="9"/>
  <c r="CE28" i="9"/>
  <c r="CE27" i="9"/>
  <c r="CE26" i="9"/>
  <c r="CE25" i="9"/>
  <c r="CE24" i="9"/>
  <c r="CE23" i="9"/>
  <c r="CE22" i="9"/>
  <c r="CE21" i="9"/>
  <c r="CE20" i="9"/>
  <c r="CE19" i="9"/>
  <c r="CE18" i="9"/>
  <c r="CE17" i="9"/>
  <c r="CE16" i="9"/>
  <c r="CE15" i="9"/>
  <c r="CE14" i="9"/>
  <c r="CE13" i="9"/>
  <c r="CE12" i="9"/>
  <c r="CE11" i="9"/>
  <c r="CE10" i="9"/>
  <c r="CE9" i="9"/>
  <c r="CE8" i="9"/>
  <c r="CE7" i="9"/>
  <c r="CE6" i="9"/>
  <c r="CB50" i="9"/>
  <c r="CB49" i="9"/>
  <c r="CB48" i="9"/>
  <c r="CB47" i="9"/>
  <c r="CB46" i="9"/>
  <c r="CB45" i="9"/>
  <c r="CB44" i="9"/>
  <c r="CB43" i="9"/>
  <c r="CB42" i="9"/>
  <c r="CB41" i="9"/>
  <c r="CB40" i="9"/>
  <c r="CB39" i="9"/>
  <c r="CB38" i="9"/>
  <c r="CB37" i="9"/>
  <c r="CB36" i="9"/>
  <c r="CB35" i="9"/>
  <c r="CB34" i="9"/>
  <c r="CB33" i="9"/>
  <c r="CB32" i="9"/>
  <c r="CB31" i="9"/>
  <c r="CB30" i="9"/>
  <c r="CB29" i="9"/>
  <c r="CB28" i="9"/>
  <c r="CB27" i="9"/>
  <c r="CB26" i="9"/>
  <c r="CB25" i="9"/>
  <c r="CB24" i="9"/>
  <c r="CB23" i="9"/>
  <c r="CB22" i="9"/>
  <c r="CB21" i="9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BY50" i="9"/>
  <c r="BY49" i="9"/>
  <c r="BY48" i="9"/>
  <c r="BY47" i="9"/>
  <c r="BY46" i="9"/>
  <c r="BY45" i="9"/>
  <c r="BY44" i="9"/>
  <c r="BY43" i="9"/>
  <c r="BY42" i="9"/>
  <c r="BY41" i="9"/>
  <c r="BY40" i="9"/>
  <c r="BY39" i="9"/>
  <c r="BY38" i="9"/>
  <c r="BY37" i="9"/>
  <c r="BY36" i="9"/>
  <c r="BY35" i="9"/>
  <c r="BY34" i="9"/>
  <c r="BY33" i="9"/>
  <c r="BY32" i="9"/>
  <c r="BY31" i="9"/>
  <c r="BY30" i="9"/>
  <c r="BY29" i="9"/>
  <c r="BY28" i="9"/>
  <c r="BY27" i="9"/>
  <c r="BY26" i="9"/>
  <c r="BY25" i="9"/>
  <c r="BY24" i="9"/>
  <c r="BY23" i="9"/>
  <c r="BY22" i="9"/>
  <c r="BY21" i="9"/>
  <c r="BY20" i="9"/>
  <c r="BY19" i="9"/>
  <c r="BY18" i="9"/>
  <c r="BY17" i="9"/>
  <c r="BY16" i="9"/>
  <c r="BY15" i="9"/>
  <c r="BY14" i="9"/>
  <c r="BY13" i="9"/>
  <c r="BY12" i="9"/>
  <c r="BY11" i="9"/>
  <c r="BY10" i="9"/>
  <c r="BY9" i="9"/>
  <c r="BY8" i="9"/>
  <c r="BY7" i="9"/>
  <c r="BY6" i="9"/>
  <c r="BV50" i="9"/>
  <c r="BV49" i="9"/>
  <c r="BV48" i="9"/>
  <c r="BV47" i="9"/>
  <c r="BV46" i="9"/>
  <c r="BV45" i="9"/>
  <c r="BV44" i="9"/>
  <c r="BV43" i="9"/>
  <c r="BV42" i="9"/>
  <c r="BV41" i="9"/>
  <c r="BV40" i="9"/>
  <c r="BV39" i="9"/>
  <c r="BV38" i="9"/>
  <c r="BV37" i="9"/>
  <c r="BV36" i="9"/>
  <c r="BV35" i="9"/>
  <c r="BV34" i="9"/>
  <c r="BV33" i="9"/>
  <c r="BV32" i="9"/>
  <c r="BV31" i="9"/>
  <c r="BV30" i="9"/>
  <c r="BV29" i="9"/>
  <c r="BV28" i="9"/>
  <c r="BV27" i="9"/>
  <c r="BV26" i="9"/>
  <c r="BV25" i="9"/>
  <c r="BV24" i="9"/>
  <c r="BV23" i="9"/>
  <c r="BV22" i="9"/>
  <c r="BV21" i="9"/>
  <c r="BV20" i="9"/>
  <c r="BV19" i="9"/>
  <c r="BV18" i="9"/>
  <c r="BV17" i="9"/>
  <c r="BV16" i="9"/>
  <c r="BV15" i="9"/>
  <c r="BV14" i="9"/>
  <c r="BV13" i="9"/>
  <c r="BV12" i="9"/>
  <c r="BV11" i="9"/>
  <c r="BV10" i="9"/>
  <c r="BV9" i="9"/>
  <c r="BV8" i="9"/>
  <c r="BV7" i="9"/>
  <c r="BV6" i="9"/>
  <c r="BS50" i="9"/>
  <c r="BS49" i="9"/>
  <c r="BS48" i="9"/>
  <c r="BS47" i="9"/>
  <c r="BS46" i="9"/>
  <c r="BS45" i="9"/>
  <c r="BS44" i="9"/>
  <c r="BS43" i="9"/>
  <c r="BS42" i="9"/>
  <c r="BS41" i="9"/>
  <c r="BS40" i="9"/>
  <c r="BS39" i="9"/>
  <c r="BS38" i="9"/>
  <c r="BS37" i="9"/>
  <c r="BS36" i="9"/>
  <c r="BS35" i="9"/>
  <c r="BS34" i="9"/>
  <c r="BS33" i="9"/>
  <c r="BS32" i="9"/>
  <c r="BS31" i="9"/>
  <c r="BS30" i="9"/>
  <c r="BS29" i="9"/>
  <c r="BS28" i="9"/>
  <c r="BS27" i="9"/>
  <c r="BS26" i="9"/>
  <c r="BS25" i="9"/>
  <c r="BS24" i="9"/>
  <c r="BS23" i="9"/>
  <c r="BS22" i="9"/>
  <c r="BS21" i="9"/>
  <c r="BS20" i="9"/>
  <c r="BS19" i="9"/>
  <c r="BS18" i="9"/>
  <c r="BS17" i="9"/>
  <c r="BS16" i="9"/>
  <c r="BS15" i="9"/>
  <c r="BS14" i="9"/>
  <c r="BS13" i="9"/>
  <c r="BS12" i="9"/>
  <c r="BS11" i="9"/>
  <c r="BS10" i="9"/>
  <c r="BS9" i="9"/>
  <c r="BS8" i="9"/>
  <c r="BS7" i="9"/>
  <c r="BS6" i="9"/>
  <c r="BP50" i="9"/>
  <c r="BP49" i="9"/>
  <c r="BP48" i="9"/>
  <c r="BP47" i="9"/>
  <c r="BP46" i="9"/>
  <c r="BP45" i="9"/>
  <c r="BP44" i="9"/>
  <c r="BP43" i="9"/>
  <c r="BP42" i="9"/>
  <c r="BP41" i="9"/>
  <c r="BP40" i="9"/>
  <c r="BP39" i="9"/>
  <c r="BP38" i="9"/>
  <c r="BP37" i="9"/>
  <c r="BP36" i="9"/>
  <c r="BP35" i="9"/>
  <c r="BP34" i="9"/>
  <c r="BP33" i="9"/>
  <c r="BP32" i="9"/>
  <c r="BP31" i="9"/>
  <c r="BP30" i="9"/>
  <c r="BP29" i="9"/>
  <c r="BP28" i="9"/>
  <c r="BP27" i="9"/>
  <c r="BP26" i="9"/>
  <c r="BP25" i="9"/>
  <c r="BP24" i="9"/>
  <c r="BP23" i="9"/>
  <c r="BP22" i="9"/>
  <c r="BP21" i="9"/>
  <c r="BP20" i="9"/>
  <c r="BP19" i="9"/>
  <c r="BP18" i="9"/>
  <c r="BP17" i="9"/>
  <c r="BP16" i="9"/>
  <c r="BP15" i="9"/>
  <c r="BP14" i="9"/>
  <c r="BP13" i="9"/>
  <c r="BP12" i="9"/>
  <c r="BP11" i="9"/>
  <c r="BP10" i="9"/>
  <c r="BP9" i="9"/>
  <c r="BP8" i="9"/>
  <c r="BP7" i="9"/>
  <c r="BP6" i="9"/>
  <c r="BM50" i="9"/>
  <c r="BM49" i="9"/>
  <c r="BM48" i="9"/>
  <c r="BM47" i="9"/>
  <c r="BM46" i="9"/>
  <c r="BM45" i="9"/>
  <c r="BM44" i="9"/>
  <c r="BM43" i="9"/>
  <c r="BM42" i="9"/>
  <c r="BM41" i="9"/>
  <c r="BM40" i="9"/>
  <c r="BM39" i="9"/>
  <c r="BM38" i="9"/>
  <c r="BM37" i="9"/>
  <c r="BM36" i="9"/>
  <c r="BM35" i="9"/>
  <c r="BM34" i="9"/>
  <c r="BM33" i="9"/>
  <c r="BM32" i="9"/>
  <c r="BM31" i="9"/>
  <c r="BM30" i="9"/>
  <c r="BM29" i="9"/>
  <c r="BM28" i="9"/>
  <c r="BM27" i="9"/>
  <c r="BM26" i="9"/>
  <c r="BM25" i="9"/>
  <c r="BM24" i="9"/>
  <c r="BM23" i="9"/>
  <c r="BM22" i="9"/>
  <c r="BM21" i="9"/>
  <c r="BM20" i="9"/>
  <c r="BM19" i="9"/>
  <c r="BM18" i="9"/>
  <c r="BM17" i="9"/>
  <c r="BM16" i="9"/>
  <c r="BM15" i="9"/>
  <c r="BM14" i="9"/>
  <c r="BM13" i="9"/>
  <c r="BM12" i="9"/>
  <c r="BM11" i="9"/>
  <c r="BM10" i="9"/>
  <c r="BM9" i="9"/>
  <c r="BM8" i="9"/>
  <c r="BM7" i="9"/>
  <c r="BM6" i="9"/>
  <c r="BJ50" i="9"/>
  <c r="BJ49" i="9"/>
  <c r="BJ48" i="9"/>
  <c r="BJ47" i="9"/>
  <c r="BJ46" i="9"/>
  <c r="BJ45" i="9"/>
  <c r="BJ44" i="9"/>
  <c r="BJ43" i="9"/>
  <c r="BJ42" i="9"/>
  <c r="BJ41" i="9"/>
  <c r="BJ40" i="9"/>
  <c r="BJ39" i="9"/>
  <c r="BJ38" i="9"/>
  <c r="BJ37" i="9"/>
  <c r="BJ36" i="9"/>
  <c r="BJ35" i="9"/>
  <c r="BJ34" i="9"/>
  <c r="BJ33" i="9"/>
  <c r="BJ32" i="9"/>
  <c r="BJ31" i="9"/>
  <c r="BJ30" i="9"/>
  <c r="BJ29" i="9"/>
  <c r="BJ28" i="9"/>
  <c r="BJ27" i="9"/>
  <c r="BJ26" i="9"/>
  <c r="BJ25" i="9"/>
  <c r="BJ24" i="9"/>
  <c r="BJ23" i="9"/>
  <c r="BJ22" i="9"/>
  <c r="BJ21" i="9"/>
  <c r="BJ20" i="9"/>
  <c r="BJ19" i="9"/>
  <c r="BJ18" i="9"/>
  <c r="BJ17" i="9"/>
  <c r="BJ16" i="9"/>
  <c r="BJ15" i="9"/>
  <c r="BJ14" i="9"/>
  <c r="BJ13" i="9"/>
  <c r="BJ12" i="9"/>
  <c r="BJ11" i="9"/>
  <c r="BJ10" i="9"/>
  <c r="BJ9" i="9"/>
  <c r="BJ8" i="9"/>
  <c r="BJ7" i="9"/>
  <c r="BJ6" i="9"/>
  <c r="BG50" i="9"/>
  <c r="BG49" i="9"/>
  <c r="BG48" i="9"/>
  <c r="BG47" i="9"/>
  <c r="BG46" i="9"/>
  <c r="BG45" i="9"/>
  <c r="BG44" i="9"/>
  <c r="BG43" i="9"/>
  <c r="BG42" i="9"/>
  <c r="BG41" i="9"/>
  <c r="BG40" i="9"/>
  <c r="BG39" i="9"/>
  <c r="BG38" i="9"/>
  <c r="BG37" i="9"/>
  <c r="BG36" i="9"/>
  <c r="BG35" i="9"/>
  <c r="BG34" i="9"/>
  <c r="BG33" i="9"/>
  <c r="BG32" i="9"/>
  <c r="BG31" i="9"/>
  <c r="BG30" i="9"/>
  <c r="BG29" i="9"/>
  <c r="BG28" i="9"/>
  <c r="BG27" i="9"/>
  <c r="BG26" i="9"/>
  <c r="BG25" i="9"/>
  <c r="BG24" i="9"/>
  <c r="BG23" i="9"/>
  <c r="BG22" i="9"/>
  <c r="BG21" i="9"/>
  <c r="BG20" i="9"/>
  <c r="BG19" i="9"/>
  <c r="BG18" i="9"/>
  <c r="BG17" i="9"/>
  <c r="BG16" i="9"/>
  <c r="BG15" i="9"/>
  <c r="BG14" i="9"/>
  <c r="BG13" i="9"/>
  <c r="BG12" i="9"/>
  <c r="BG11" i="9"/>
  <c r="BG10" i="9"/>
  <c r="BG9" i="9"/>
  <c r="BG8" i="9"/>
  <c r="BG7" i="9"/>
  <c r="BG6" i="9"/>
  <c r="BD50" i="9"/>
  <c r="BD49" i="9"/>
  <c r="BD48" i="9"/>
  <c r="BD47" i="9"/>
  <c r="BD46" i="9"/>
  <c r="BD45" i="9"/>
  <c r="BD44" i="9"/>
  <c r="BD43" i="9"/>
  <c r="BD42" i="9"/>
  <c r="BD41" i="9"/>
  <c r="BD40" i="9"/>
  <c r="BD39" i="9"/>
  <c r="BD38" i="9"/>
  <c r="BD37" i="9"/>
  <c r="BD36" i="9"/>
  <c r="BD35" i="9"/>
  <c r="BD34" i="9"/>
  <c r="BD33" i="9"/>
  <c r="BD32" i="9"/>
  <c r="BD31" i="9"/>
  <c r="BD30" i="9"/>
  <c r="BD29" i="9"/>
  <c r="BD28" i="9"/>
  <c r="BD27" i="9"/>
  <c r="BD26" i="9"/>
  <c r="BD25" i="9"/>
  <c r="BD24" i="9"/>
  <c r="BD23" i="9"/>
  <c r="BD22" i="9"/>
  <c r="BD21" i="9"/>
  <c r="BD20" i="9"/>
  <c r="BD19" i="9"/>
  <c r="BD18" i="9"/>
  <c r="BD17" i="9"/>
  <c r="BD16" i="9"/>
  <c r="BD15" i="9"/>
  <c r="BD14" i="9"/>
  <c r="BD13" i="9"/>
  <c r="BD12" i="9"/>
  <c r="BD11" i="9"/>
  <c r="BD10" i="9"/>
  <c r="BD9" i="9"/>
  <c r="BD8" i="9"/>
  <c r="BD7" i="9"/>
  <c r="BD6" i="9"/>
  <c r="BA50" i="9"/>
  <c r="BA49" i="9"/>
  <c r="BA48" i="9"/>
  <c r="BA47" i="9"/>
  <c r="BA46" i="9"/>
  <c r="BA45" i="9"/>
  <c r="BA44" i="9"/>
  <c r="BA43" i="9"/>
  <c r="BA42" i="9"/>
  <c r="BA41" i="9"/>
  <c r="BA40" i="9"/>
  <c r="BA39" i="9"/>
  <c r="BA38" i="9"/>
  <c r="BA37" i="9"/>
  <c r="BA36" i="9"/>
  <c r="BA35" i="9"/>
  <c r="BA34" i="9"/>
  <c r="BA33" i="9"/>
  <c r="BA32" i="9"/>
  <c r="BA31" i="9"/>
  <c r="BA30" i="9"/>
  <c r="BA29" i="9"/>
  <c r="BA28" i="9"/>
  <c r="BA27" i="9"/>
  <c r="BA26" i="9"/>
  <c r="BA25" i="9"/>
  <c r="BA24" i="9"/>
  <c r="BA23" i="9"/>
  <c r="BA22" i="9"/>
  <c r="BA21" i="9"/>
  <c r="BA20" i="9"/>
  <c r="BA19" i="9"/>
  <c r="BA18" i="9"/>
  <c r="BA17" i="9"/>
  <c r="BA16" i="9"/>
  <c r="BA15" i="9"/>
  <c r="BA14" i="9"/>
  <c r="BA13" i="9"/>
  <c r="BA12" i="9"/>
  <c r="BA11" i="9"/>
  <c r="BA10" i="9"/>
  <c r="BA9" i="9"/>
  <c r="BA8" i="9"/>
  <c r="BA7" i="9"/>
  <c r="BA6" i="9"/>
  <c r="AX50" i="9"/>
  <c r="AX49" i="9"/>
  <c r="AX48" i="9"/>
  <c r="AX47" i="9"/>
  <c r="AX46" i="9"/>
  <c r="AX45" i="9"/>
  <c r="AX44" i="9"/>
  <c r="AX43" i="9"/>
  <c r="AX42" i="9"/>
  <c r="AX41" i="9"/>
  <c r="AX40" i="9"/>
  <c r="AX39" i="9"/>
  <c r="AX38" i="9"/>
  <c r="AX37" i="9"/>
  <c r="AX36" i="9"/>
  <c r="AX35" i="9"/>
  <c r="AX34" i="9"/>
  <c r="AX33" i="9"/>
  <c r="AX32" i="9"/>
  <c r="AX31" i="9"/>
  <c r="AX30" i="9"/>
  <c r="AX29" i="9"/>
  <c r="AX28" i="9"/>
  <c r="AX27" i="9"/>
  <c r="AX26" i="9"/>
  <c r="AX25" i="9"/>
  <c r="AX24" i="9"/>
  <c r="AX23" i="9"/>
  <c r="AX22" i="9"/>
  <c r="AX21" i="9"/>
  <c r="AX20" i="9"/>
  <c r="AX19" i="9"/>
  <c r="AX18" i="9"/>
  <c r="AX17" i="9"/>
  <c r="AX16" i="9"/>
  <c r="AX15" i="9"/>
  <c r="AX14" i="9"/>
  <c r="AX13" i="9"/>
  <c r="AX12" i="9"/>
  <c r="AX11" i="9"/>
  <c r="AX10" i="9"/>
  <c r="AX9" i="9"/>
  <c r="AX8" i="9"/>
  <c r="AX7" i="9"/>
  <c r="AX6" i="9"/>
  <c r="AR50" i="9"/>
  <c r="AR49" i="9"/>
  <c r="AR48" i="9"/>
  <c r="AR47" i="9"/>
  <c r="AR46" i="9"/>
  <c r="AR45" i="9"/>
  <c r="AR44" i="9"/>
  <c r="AR43" i="9"/>
  <c r="AR42" i="9"/>
  <c r="AR41" i="9"/>
  <c r="AR40" i="9"/>
  <c r="AR39" i="9"/>
  <c r="AR38" i="9"/>
  <c r="AR37" i="9"/>
  <c r="AR36" i="9"/>
  <c r="AR35" i="9"/>
  <c r="AR34" i="9"/>
  <c r="AR33" i="9"/>
  <c r="AR32" i="9"/>
  <c r="AR31" i="9"/>
  <c r="AR30" i="9"/>
  <c r="AR29" i="9"/>
  <c r="AR28" i="9"/>
  <c r="AR27" i="9"/>
  <c r="AR26" i="9"/>
  <c r="AR25" i="9"/>
  <c r="AR24" i="9"/>
  <c r="AR23" i="9"/>
  <c r="AR22" i="9"/>
  <c r="AR21" i="9"/>
  <c r="AR20" i="9"/>
  <c r="AR19" i="9"/>
  <c r="AR18" i="9"/>
  <c r="AR17" i="9"/>
  <c r="AR16" i="9"/>
  <c r="AR15" i="9"/>
  <c r="AR14" i="9"/>
  <c r="AR13" i="9"/>
  <c r="AR12" i="9"/>
  <c r="AR11" i="9"/>
  <c r="AR10" i="9"/>
  <c r="AR9" i="9"/>
  <c r="AR8" i="9"/>
  <c r="AR7" i="9"/>
  <c r="AR6" i="9"/>
  <c r="AL50" i="9"/>
  <c r="AL49" i="9"/>
  <c r="AL48" i="9"/>
  <c r="AL47" i="9"/>
  <c r="AL46" i="9"/>
  <c r="AL45" i="9"/>
  <c r="AL44" i="9"/>
  <c r="AL43" i="9"/>
  <c r="AL42" i="9"/>
  <c r="AL41" i="9"/>
  <c r="AL40" i="9"/>
  <c r="AL39" i="9"/>
  <c r="AL38" i="9"/>
  <c r="AL37" i="9"/>
  <c r="AL36" i="9"/>
  <c r="AL35" i="9"/>
  <c r="AL34" i="9"/>
  <c r="AL33" i="9"/>
  <c r="AL32" i="9"/>
  <c r="AL31" i="9"/>
  <c r="AL30" i="9"/>
  <c r="AL29" i="9"/>
  <c r="AL28" i="9"/>
  <c r="AL27" i="9"/>
  <c r="AL26" i="9"/>
  <c r="AL25" i="9"/>
  <c r="AL24" i="9"/>
  <c r="AL23" i="9"/>
  <c r="AL22" i="9"/>
  <c r="AL21" i="9"/>
  <c r="AL20" i="9"/>
  <c r="AL19" i="9"/>
  <c r="AL18" i="9"/>
  <c r="AL17" i="9"/>
  <c r="AL16" i="9"/>
  <c r="AL15" i="9"/>
  <c r="AL14" i="9"/>
  <c r="AL13" i="9"/>
  <c r="AL12" i="9"/>
  <c r="AL11" i="9"/>
  <c r="AL10" i="9"/>
  <c r="AL9" i="9"/>
  <c r="AL8" i="9"/>
  <c r="AL7" i="9"/>
  <c r="AL6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F50" i="9"/>
  <c r="AF49" i="9"/>
  <c r="AF48" i="9"/>
  <c r="AF47" i="9"/>
  <c r="AF46" i="9"/>
  <c r="AF45" i="9"/>
  <c r="AF44" i="9"/>
  <c r="AF43" i="9"/>
  <c r="AF42" i="9"/>
  <c r="AF41" i="9"/>
  <c r="AF40" i="9"/>
  <c r="AF39" i="9"/>
  <c r="AF38" i="9"/>
  <c r="AF37" i="9"/>
  <c r="AF36" i="9"/>
  <c r="AF35" i="9"/>
  <c r="AF34" i="9"/>
  <c r="AF33" i="9"/>
  <c r="AF32" i="9"/>
  <c r="AF31" i="9"/>
  <c r="AF30" i="9"/>
  <c r="AF29" i="9"/>
  <c r="AF28" i="9"/>
  <c r="AF27" i="9"/>
  <c r="AF26" i="9"/>
  <c r="AF25" i="9"/>
  <c r="AF24" i="9"/>
  <c r="AF23" i="9"/>
  <c r="AF22" i="9"/>
  <c r="AF21" i="9"/>
  <c r="AF20" i="9"/>
  <c r="AF19" i="9"/>
  <c r="AF18" i="9"/>
  <c r="AF17" i="9"/>
  <c r="AF16" i="9"/>
  <c r="AF15" i="9"/>
  <c r="AF14" i="9"/>
  <c r="AF13" i="9"/>
  <c r="AF12" i="9"/>
  <c r="AF11" i="9"/>
  <c r="AF10" i="9"/>
  <c r="AF9" i="9"/>
  <c r="AF8" i="9"/>
  <c r="AF7" i="9"/>
  <c r="AF6" i="9"/>
  <c r="AC50" i="9"/>
  <c r="AC49" i="9"/>
  <c r="AC48" i="9"/>
  <c r="AC47" i="9"/>
  <c r="AC46" i="9"/>
  <c r="AC45" i="9"/>
  <c r="AC44" i="9"/>
  <c r="AC43" i="9"/>
  <c r="AC42" i="9"/>
  <c r="AC41" i="9"/>
  <c r="AC40" i="9"/>
  <c r="AC39" i="9"/>
  <c r="AC38" i="9"/>
  <c r="AC37" i="9"/>
  <c r="AC36" i="9"/>
  <c r="AC35" i="9"/>
  <c r="AC34" i="9"/>
  <c r="AC33" i="9"/>
  <c r="AC32" i="9"/>
  <c r="AC31" i="9"/>
  <c r="AC30" i="9"/>
  <c r="AC29" i="9"/>
  <c r="AC28" i="9"/>
  <c r="AC27" i="9"/>
  <c r="AC26" i="9"/>
  <c r="AC25" i="9"/>
  <c r="AC24" i="9"/>
  <c r="AC23" i="9"/>
  <c r="AC22" i="9"/>
  <c r="AC21" i="9"/>
  <c r="AC20" i="9"/>
  <c r="AC19" i="9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Z50" i="9"/>
  <c r="Z49" i="9"/>
  <c r="Z48" i="9"/>
  <c r="Z47" i="9"/>
  <c r="Z46" i="9"/>
  <c r="Z45" i="9"/>
  <c r="Z44" i="9"/>
  <c r="Z43" i="9"/>
  <c r="Z42" i="9"/>
  <c r="Z41" i="9"/>
  <c r="Z40" i="9"/>
  <c r="Z39" i="9"/>
  <c r="Z38" i="9"/>
  <c r="Z37" i="9"/>
  <c r="Z36" i="9"/>
  <c r="Z35" i="9"/>
  <c r="Z34" i="9"/>
  <c r="Z33" i="9"/>
  <c r="Z32" i="9"/>
  <c r="Z31" i="9"/>
  <c r="Z30" i="9"/>
  <c r="Z29" i="9"/>
  <c r="Z28" i="9"/>
  <c r="Z27" i="9"/>
  <c r="Z26" i="9"/>
  <c r="Z25" i="9"/>
  <c r="Z24" i="9"/>
  <c r="Z23" i="9"/>
  <c r="Z22" i="9"/>
  <c r="Z21" i="9"/>
  <c r="Z20" i="9"/>
  <c r="Z19" i="9"/>
  <c r="Z18" i="9"/>
  <c r="Z17" i="9"/>
  <c r="Z16" i="9"/>
  <c r="Z15" i="9"/>
  <c r="Z14" i="9"/>
  <c r="Z13" i="9"/>
  <c r="Z12" i="9"/>
  <c r="Z11" i="9"/>
  <c r="Z10" i="9"/>
  <c r="Z9" i="9"/>
  <c r="Z8" i="9"/>
  <c r="Z7" i="9"/>
  <c r="Z6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T50" i="9"/>
  <c r="T49" i="9"/>
  <c r="T48" i="9"/>
  <c r="T47" i="9"/>
  <c r="T46" i="9"/>
  <c r="T45" i="9"/>
  <c r="T44" i="9"/>
  <c r="T43" i="9"/>
  <c r="T42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T9" i="9"/>
  <c r="T8" i="9"/>
  <c r="T7" i="9"/>
  <c r="T6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Q6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AS7" i="9" l="1"/>
  <c r="AT7" i="9"/>
  <c r="AS8" i="9"/>
  <c r="AT8" i="9"/>
  <c r="AS9" i="9"/>
  <c r="AT9" i="9"/>
  <c r="AS10" i="9"/>
  <c r="AT10" i="9"/>
  <c r="AS11" i="9"/>
  <c r="AT11" i="9"/>
  <c r="AS12" i="9"/>
  <c r="AT12" i="9"/>
  <c r="AS13" i="9"/>
  <c r="AT13" i="9"/>
  <c r="AS14" i="9"/>
  <c r="AT14" i="9"/>
  <c r="AS15" i="9"/>
  <c r="AT15" i="9"/>
  <c r="AS16" i="9"/>
  <c r="AT16" i="9"/>
  <c r="AS17" i="9"/>
  <c r="AT17" i="9"/>
  <c r="AS18" i="9"/>
  <c r="AT18" i="9"/>
  <c r="AS19" i="9"/>
  <c r="AT19" i="9"/>
  <c r="AS20" i="9"/>
  <c r="AT20" i="9"/>
  <c r="AS21" i="9"/>
  <c r="AT21" i="9"/>
  <c r="AS22" i="9"/>
  <c r="AT22" i="9"/>
  <c r="AS23" i="9"/>
  <c r="AT23" i="9"/>
  <c r="AS24" i="9"/>
  <c r="AT24" i="9"/>
  <c r="AS25" i="9"/>
  <c r="AT25" i="9"/>
  <c r="AS26" i="9"/>
  <c r="AT26" i="9"/>
  <c r="AS27" i="9"/>
  <c r="AT27" i="9"/>
  <c r="AS28" i="9"/>
  <c r="AT28" i="9"/>
  <c r="AS29" i="9"/>
  <c r="AT29" i="9"/>
  <c r="AS30" i="9"/>
  <c r="AT30" i="9"/>
  <c r="AS31" i="9"/>
  <c r="AT31" i="9"/>
  <c r="AS32" i="9"/>
  <c r="AT32" i="9"/>
  <c r="AS33" i="9"/>
  <c r="AT33" i="9"/>
  <c r="AS34" i="9"/>
  <c r="AT34" i="9"/>
  <c r="AS35" i="9"/>
  <c r="AT35" i="9"/>
  <c r="AS36" i="9"/>
  <c r="AT36" i="9"/>
  <c r="AS37" i="9"/>
  <c r="AT37" i="9"/>
  <c r="AS38" i="9"/>
  <c r="AT38" i="9"/>
  <c r="AS39" i="9"/>
  <c r="AT39" i="9"/>
  <c r="AS40" i="9"/>
  <c r="AT40" i="9"/>
  <c r="AS41" i="9"/>
  <c r="AT41" i="9"/>
  <c r="AS42" i="9"/>
  <c r="AT42" i="9"/>
  <c r="AS43" i="9"/>
  <c r="AT43" i="9"/>
  <c r="AS44" i="9"/>
  <c r="AT44" i="9"/>
  <c r="AS45" i="9"/>
  <c r="AT45" i="9"/>
  <c r="AS46" i="9"/>
  <c r="AT46" i="9"/>
  <c r="AS47" i="9"/>
  <c r="AT47" i="9"/>
  <c r="AS48" i="9"/>
  <c r="AT48" i="9"/>
  <c r="AS49" i="9"/>
  <c r="AT49" i="9"/>
  <c r="AS50" i="9"/>
  <c r="AT50" i="9"/>
  <c r="AT6" i="9"/>
  <c r="DG51" i="9"/>
  <c r="DH51" i="9"/>
  <c r="N7" i="9"/>
  <c r="N9" i="9"/>
  <c r="N11" i="9"/>
  <c r="N12" i="9"/>
  <c r="N13" i="9"/>
  <c r="N15" i="9"/>
  <c r="N17" i="9"/>
  <c r="N19" i="9"/>
  <c r="N21" i="9"/>
  <c r="N22" i="9"/>
  <c r="N23" i="9"/>
  <c r="N25" i="9"/>
  <c r="N27" i="9"/>
  <c r="N29" i="9"/>
  <c r="N31" i="9"/>
  <c r="N33" i="9"/>
  <c r="N35" i="9"/>
  <c r="N37" i="9"/>
  <c r="N39" i="9"/>
  <c r="N41" i="9"/>
  <c r="N43" i="9"/>
  <c r="N45" i="9"/>
  <c r="N47" i="9"/>
  <c r="N49" i="9"/>
  <c r="EA50" i="9" l="1"/>
  <c r="EA48" i="9"/>
  <c r="EA46" i="9"/>
  <c r="EA44" i="9"/>
  <c r="EA42" i="9"/>
  <c r="EA40" i="9"/>
  <c r="EA38" i="9"/>
  <c r="EA36" i="9"/>
  <c r="EA34" i="9"/>
  <c r="EA28" i="9"/>
  <c r="EA24" i="9"/>
  <c r="EA20" i="9"/>
  <c r="EA18" i="9"/>
  <c r="EA16" i="9"/>
  <c r="EA8" i="9"/>
  <c r="EA45" i="9"/>
  <c r="EA43" i="9"/>
  <c r="EA41" i="9"/>
  <c r="EA35" i="9"/>
  <c r="EA17" i="9"/>
  <c r="EA9" i="9"/>
  <c r="AU49" i="9"/>
  <c r="AU47" i="9"/>
  <c r="AU45" i="9"/>
  <c r="AU43" i="9"/>
  <c r="AU41" i="9"/>
  <c r="AU39" i="9"/>
  <c r="AU37" i="9"/>
  <c r="AU35" i="9"/>
  <c r="AU33" i="9"/>
  <c r="AU31" i="9"/>
  <c r="AU29" i="9"/>
  <c r="AU27" i="9"/>
  <c r="AU25" i="9"/>
  <c r="AU23" i="9"/>
  <c r="AU21" i="9"/>
  <c r="AU19" i="9"/>
  <c r="AU17" i="9"/>
  <c r="AU15" i="9"/>
  <c r="AU13" i="9"/>
  <c r="AU11" i="9"/>
  <c r="AU9" i="9"/>
  <c r="AU7" i="9"/>
  <c r="N6" i="9"/>
  <c r="AU6" i="9"/>
  <c r="EA30" i="9"/>
  <c r="N50" i="9"/>
  <c r="N48" i="9"/>
  <c r="N46" i="9"/>
  <c r="N44" i="9"/>
  <c r="N42" i="9"/>
  <c r="N40" i="9"/>
  <c r="N38" i="9"/>
  <c r="N36" i="9"/>
  <c r="N34" i="9"/>
  <c r="N32" i="9"/>
  <c r="N30" i="9"/>
  <c r="N28" i="9"/>
  <c r="N26" i="9"/>
  <c r="N24" i="9"/>
  <c r="N20" i="9"/>
  <c r="N18" i="9"/>
  <c r="N16" i="9"/>
  <c r="N14" i="9"/>
  <c r="N10" i="9"/>
  <c r="N8" i="9"/>
  <c r="DI51" i="9"/>
  <c r="AU50" i="9"/>
  <c r="AU48" i="9"/>
  <c r="AU46" i="9"/>
  <c r="AU44" i="9"/>
  <c r="AU42" i="9"/>
  <c r="AU40" i="9"/>
  <c r="AU38" i="9"/>
  <c r="AU36" i="9"/>
  <c r="AU34" i="9"/>
  <c r="AU32" i="9"/>
  <c r="AU30" i="9"/>
  <c r="AU28" i="9"/>
  <c r="AU26" i="9"/>
  <c r="AU24" i="9"/>
  <c r="AU22" i="9"/>
  <c r="AU20" i="9"/>
  <c r="AU18" i="9"/>
  <c r="AU16" i="9"/>
  <c r="AU14" i="9"/>
  <c r="AU12" i="9"/>
  <c r="AU10" i="9"/>
  <c r="AU8" i="9"/>
  <c r="EA49" i="9"/>
  <c r="EA47" i="9"/>
  <c r="EA37" i="9"/>
  <c r="EA33" i="9"/>
  <c r="EA31" i="9"/>
  <c r="EA29" i="9"/>
  <c r="EA27" i="9"/>
  <c r="EA19" i="9"/>
  <c r="EA15" i="9"/>
  <c r="EA11" i="9"/>
  <c r="EA7" i="9"/>
  <c r="EA25" i="9"/>
  <c r="EA32" i="9"/>
  <c r="EA26" i="9"/>
  <c r="EA23" i="9"/>
  <c r="EA22" i="9"/>
  <c r="EA13" i="9"/>
  <c r="EA10" i="9"/>
  <c r="EA6" i="9"/>
  <c r="EA12" i="9"/>
  <c r="EA39" i="9"/>
  <c r="DZ51" i="9"/>
  <c r="EA21" i="9"/>
  <c r="DY51" i="9"/>
  <c r="EA14" i="9"/>
  <c r="GK51" i="9"/>
  <c r="GJ51" i="9"/>
  <c r="GE51" i="9"/>
  <c r="GD51" i="9"/>
  <c r="FY51" i="9"/>
  <c r="FX51" i="9"/>
  <c r="FV51" i="9"/>
  <c r="FU51" i="9"/>
  <c r="FS51" i="9"/>
  <c r="FR51" i="9"/>
  <c r="FP51" i="9"/>
  <c r="FO51" i="9"/>
  <c r="FM51" i="9"/>
  <c r="FL51" i="9"/>
  <c r="FG51" i="9"/>
  <c r="FF51" i="9"/>
  <c r="ER51" i="9"/>
  <c r="EQ51" i="9"/>
  <c r="EO51" i="9"/>
  <c r="EN51" i="9"/>
  <c r="EL51" i="9"/>
  <c r="EK51" i="9"/>
  <c r="EI51" i="9"/>
  <c r="EH51" i="9"/>
  <c r="EF51" i="9"/>
  <c r="EE51" i="9"/>
  <c r="EC51" i="9"/>
  <c r="EB51" i="9"/>
  <c r="DE51" i="9"/>
  <c r="DD51" i="9"/>
  <c r="DB51" i="9"/>
  <c r="DA51" i="9"/>
  <c r="CY51" i="9"/>
  <c r="CX51" i="9"/>
  <c r="CV51" i="9"/>
  <c r="CU51" i="9"/>
  <c r="CS51" i="9"/>
  <c r="CR51" i="9"/>
  <c r="CP51" i="9"/>
  <c r="CO51" i="9"/>
  <c r="CM51" i="9"/>
  <c r="CL51" i="9"/>
  <c r="CJ51" i="9"/>
  <c r="CI51" i="9"/>
  <c r="CG51" i="9"/>
  <c r="CF51" i="9"/>
  <c r="CD51" i="9"/>
  <c r="CC51" i="9"/>
  <c r="CA51" i="9"/>
  <c r="BZ51" i="9"/>
  <c r="BX51" i="9"/>
  <c r="BW51" i="9"/>
  <c r="BU51" i="9"/>
  <c r="BT51" i="9"/>
  <c r="BR51" i="9"/>
  <c r="BQ51" i="9"/>
  <c r="BO51" i="9"/>
  <c r="BN51" i="9"/>
  <c r="BL51" i="9"/>
  <c r="BK51" i="9"/>
  <c r="BI51" i="9"/>
  <c r="BH51" i="9"/>
  <c r="BF51" i="9"/>
  <c r="BE51" i="9"/>
  <c r="BC51" i="9"/>
  <c r="BB51" i="9"/>
  <c r="AZ51" i="9"/>
  <c r="AY51" i="9"/>
  <c r="AW51" i="9"/>
  <c r="AV51" i="9"/>
  <c r="AQ51" i="9"/>
  <c r="AP51" i="9"/>
  <c r="AK51" i="9"/>
  <c r="AJ51" i="9"/>
  <c r="AH51" i="9"/>
  <c r="AG51" i="9"/>
  <c r="AE51" i="9"/>
  <c r="AD51" i="9"/>
  <c r="AB51" i="9"/>
  <c r="AA51" i="9"/>
  <c r="Y51" i="9"/>
  <c r="X51" i="9"/>
  <c r="V51" i="9"/>
  <c r="U51" i="9"/>
  <c r="S51" i="9"/>
  <c r="R51" i="9"/>
  <c r="P51" i="9"/>
  <c r="O51" i="9"/>
  <c r="J51" i="9"/>
  <c r="I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C6" i="9" s="1"/>
  <c r="ED51" i="9" l="1"/>
  <c r="BG51" i="9"/>
  <c r="CQ51" i="9"/>
  <c r="DC51" i="9"/>
  <c r="EG51" i="9"/>
  <c r="EM51" i="9"/>
  <c r="ES51" i="9"/>
  <c r="FN51" i="9"/>
  <c r="FZ51" i="9"/>
  <c r="BS51" i="9"/>
  <c r="BM51" i="9"/>
  <c r="CE51" i="9"/>
  <c r="CK51" i="9"/>
  <c r="CW51" i="9"/>
  <c r="BY51" i="9"/>
  <c r="BA51" i="9"/>
  <c r="AR51" i="9"/>
  <c r="AI51" i="9"/>
  <c r="AC51" i="9"/>
  <c r="W51" i="9"/>
  <c r="Q51" i="9"/>
  <c r="H8" i="9"/>
  <c r="H10" i="9"/>
  <c r="H12" i="9"/>
  <c r="H14" i="9"/>
  <c r="H16" i="9"/>
  <c r="H18" i="9"/>
  <c r="H20" i="9"/>
  <c r="H22" i="9"/>
  <c r="H24" i="9"/>
  <c r="H26" i="9"/>
  <c r="H28" i="9"/>
  <c r="H30" i="9"/>
  <c r="H32" i="9"/>
  <c r="H34" i="9"/>
  <c r="H36" i="9"/>
  <c r="H38" i="9"/>
  <c r="H40" i="9"/>
  <c r="H42" i="9"/>
  <c r="H44" i="9"/>
  <c r="H46" i="9"/>
  <c r="H48" i="9"/>
  <c r="H50" i="9"/>
  <c r="Z51" i="9"/>
  <c r="AL51" i="9"/>
  <c r="T51" i="9"/>
  <c r="AF51" i="9"/>
  <c r="AX51" i="9"/>
  <c r="BD51" i="9"/>
  <c r="BJ51" i="9"/>
  <c r="BP51" i="9"/>
  <c r="BV51" i="9"/>
  <c r="CB51" i="9"/>
  <c r="CH51" i="9"/>
  <c r="CN51" i="9"/>
  <c r="CT51" i="9"/>
  <c r="CZ51" i="9"/>
  <c r="DF51" i="9"/>
  <c r="EJ51" i="9"/>
  <c r="EP51" i="9"/>
  <c r="FQ51" i="9"/>
  <c r="FW51" i="9"/>
  <c r="GF51" i="9"/>
  <c r="FT51" i="9"/>
  <c r="GL51" i="9"/>
  <c r="EA51" i="9"/>
  <c r="FH51" i="9"/>
  <c r="H7" i="9"/>
  <c r="H11" i="9"/>
  <c r="H15" i="9"/>
  <c r="H19" i="9"/>
  <c r="H23" i="9"/>
  <c r="H27" i="9"/>
  <c r="H29" i="9"/>
  <c r="H33" i="9"/>
  <c r="H35" i="9"/>
  <c r="H37" i="9"/>
  <c r="H39" i="9"/>
  <c r="H41" i="9"/>
  <c r="H43" i="9"/>
  <c r="H45" i="9"/>
  <c r="H47" i="9"/>
  <c r="H49" i="9"/>
  <c r="K51" i="9"/>
  <c r="H9" i="9"/>
  <c r="H13" i="9"/>
  <c r="H17" i="9"/>
  <c r="H21" i="9"/>
  <c r="H25" i="9"/>
  <c r="H31" i="9"/>
  <c r="H6" i="9"/>
  <c r="D19" i="9"/>
  <c r="D30" i="9"/>
  <c r="D32" i="9"/>
  <c r="D33" i="9"/>
  <c r="D40" i="9"/>
  <c r="D42" i="9"/>
  <c r="D48" i="9"/>
  <c r="D49" i="9"/>
  <c r="C22" i="9"/>
  <c r="C12" i="9"/>
  <c r="D22" i="9"/>
  <c r="C24" i="9"/>
  <c r="C13" i="9"/>
  <c r="AT51" i="9"/>
  <c r="D11" i="9"/>
  <c r="D12" i="9"/>
  <c r="C35" i="9"/>
  <c r="C37" i="9"/>
  <c r="C39" i="9"/>
  <c r="C42" i="9"/>
  <c r="C44" i="9"/>
  <c r="C50" i="9"/>
  <c r="D35" i="9"/>
  <c r="D34" i="9"/>
  <c r="D13" i="9"/>
  <c r="D36" i="9"/>
  <c r="D15" i="9"/>
  <c r="D17" i="9"/>
  <c r="C32" i="9"/>
  <c r="C34" i="9"/>
  <c r="D24" i="9"/>
  <c r="D26" i="9"/>
  <c r="D27" i="9"/>
  <c r="D28" i="9"/>
  <c r="C31" i="9"/>
  <c r="D43" i="9"/>
  <c r="D44" i="9"/>
  <c r="D46" i="9"/>
  <c r="C48" i="9"/>
  <c r="C49" i="9"/>
  <c r="D50" i="9"/>
  <c r="C7" i="9"/>
  <c r="D20" i="9"/>
  <c r="D21" i="9"/>
  <c r="C27" i="9"/>
  <c r="C29" i="9"/>
  <c r="C43" i="9"/>
  <c r="C45" i="9"/>
  <c r="D6" i="9"/>
  <c r="D7" i="9"/>
  <c r="D9" i="9"/>
  <c r="C30" i="9"/>
  <c r="D38" i="9"/>
  <c r="C40" i="9"/>
  <c r="C19" i="9"/>
  <c r="C21" i="9"/>
  <c r="AS51" i="9"/>
  <c r="D18" i="9"/>
  <c r="C18" i="9"/>
  <c r="C28" i="9"/>
  <c r="C38" i="9"/>
  <c r="C46" i="9"/>
  <c r="C26" i="9"/>
  <c r="D29" i="9"/>
  <c r="D37" i="9"/>
  <c r="D45" i="9"/>
  <c r="C47" i="9"/>
  <c r="C10" i="9"/>
  <c r="C16" i="9"/>
  <c r="L51" i="9"/>
  <c r="D8" i="9"/>
  <c r="C9" i="9"/>
  <c r="D14" i="9"/>
  <c r="C15" i="9"/>
  <c r="C20" i="9"/>
  <c r="C23" i="9"/>
  <c r="C25" i="9"/>
  <c r="D31" i="9"/>
  <c r="C33" i="9"/>
  <c r="C36" i="9"/>
  <c r="D39" i="9"/>
  <c r="C41" i="9"/>
  <c r="D47" i="9"/>
  <c r="M51" i="9"/>
  <c r="C8" i="9"/>
  <c r="D10" i="9"/>
  <c r="C11" i="9"/>
  <c r="C14" i="9"/>
  <c r="D16" i="9"/>
  <c r="C17" i="9"/>
  <c r="D23" i="9"/>
  <c r="D25" i="9"/>
  <c r="D41" i="9"/>
  <c r="F51" i="9"/>
  <c r="G51" i="9"/>
  <c r="AU51" i="9" l="1"/>
  <c r="E16" i="9"/>
  <c r="E44" i="9"/>
  <c r="E47" i="9"/>
  <c r="E35" i="9"/>
  <c r="E31" i="9"/>
  <c r="N51" i="9"/>
  <c r="E7" i="9"/>
  <c r="E25" i="9"/>
  <c r="E13" i="9"/>
  <c r="H51" i="9"/>
  <c r="E10" i="9"/>
  <c r="E45" i="9"/>
  <c r="E6" i="9"/>
  <c r="D51" i="9"/>
  <c r="E17" i="9"/>
  <c r="E34" i="9"/>
  <c r="E23" i="9"/>
  <c r="E8" i="9"/>
  <c r="E9" i="9"/>
  <c r="E32" i="9"/>
  <c r="E37" i="9"/>
  <c r="E50" i="9"/>
  <c r="E12" i="9"/>
  <c r="C51" i="9"/>
  <c r="E22" i="9"/>
  <c r="E43" i="9"/>
  <c r="E49" i="9"/>
  <c r="E24" i="9"/>
  <c r="E48" i="9"/>
  <c r="E41" i="9"/>
  <c r="E39" i="9"/>
  <c r="E14" i="9"/>
  <c r="E38" i="9"/>
  <c r="E46" i="9"/>
  <c r="E28" i="9"/>
  <c r="E36" i="9"/>
  <c r="E42" i="9"/>
  <c r="E30" i="9"/>
  <c r="E20" i="9"/>
  <c r="E26" i="9"/>
  <c r="E33" i="9"/>
  <c r="E18" i="9"/>
  <c r="E15" i="9"/>
  <c r="E11" i="9"/>
  <c r="E29" i="9"/>
  <c r="E21" i="9"/>
  <c r="E27" i="9"/>
  <c r="E40" i="9"/>
  <c r="E19" i="9"/>
  <c r="E51" i="9" l="1"/>
</calcChain>
</file>

<file path=xl/sharedStrings.xml><?xml version="1.0" encoding="utf-8"?>
<sst xmlns="http://schemas.openxmlformats.org/spreadsheetml/2006/main" count="322" uniqueCount="117">
  <si>
    <t>тыс.руб.</t>
  </si>
  <si>
    <t>Фактические расходы</t>
  </si>
  <si>
    <t>Итого</t>
  </si>
  <si>
    <t>Всего субвенции</t>
  </si>
  <si>
    <t>Всего субсидии</t>
  </si>
  <si>
    <t xml:space="preserve">Всего иные межбюджетные трансферты </t>
  </si>
  <si>
    <t>№ п/п</t>
  </si>
  <si>
    <t>Наименование муниципального района, городского округа</t>
  </si>
  <si>
    <t>Всего дотации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</si>
  <si>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</si>
  <si>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</si>
  <si>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</si>
  <si>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</si>
  <si>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</si>
  <si>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</si>
  <si>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</si>
  <si>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</si>
  <si>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</si>
  <si>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</si>
  <si>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</si>
  <si>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</si>
  <si>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</si>
  <si>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</si>
  <si>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</si>
  <si>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</si>
  <si>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</si>
  <si>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</si>
  <si>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</si>
  <si>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</si>
  <si>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</si>
  <si>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</si>
  <si>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</si>
  <si>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</si>
  <si>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</si>
  <si>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</si>
  <si>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</si>
  <si>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</si>
  <si>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</si>
  <si>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</si>
  <si>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</si>
  <si>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</si>
  <si>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</si>
  <si>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</si>
  <si>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</si>
  <si>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</si>
  <si>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</si>
  <si>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</si>
  <si>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</si>
  <si>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</si>
  <si>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</si>
  <si>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г.Набережные Челны</t>
  </si>
  <si>
    <t>г.Казань</t>
  </si>
  <si>
    <t>Камско-Устьинский район</t>
  </si>
  <si>
    <t>Верхнеуслонский район</t>
  </si>
  <si>
    <t>Сводная бюджетная роспись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</si>
  <si>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(02401R3041)</t>
  </si>
  <si>
    <t>Строительство (приобретение) жилья, предоставляемого по договору найма жилого помещения (14209R5761)</t>
  </si>
  <si>
    <t>Реализация мероприятий по благоустройству сельских территорий (14210R5764)</t>
  </si>
  <si>
    <t>Субсидии бюджетам муниципальных районов и городских округов в целях софинансирования расходных обязательств органов местного самоуправления муниципальных образований, связанных с реализацией мероприятий по уничтожению борщевика Сосновского, произрастающего на земельных участках, находящихся в муниципальной собственности (1421663130)</t>
  </si>
  <si>
    <t>Предоставление субсидий бюджетам муниципальных районов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(1840380040)</t>
  </si>
  <si>
    <t>Предоставление субсидий бюджетам муниципальных районов и городских округов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 (1840380050)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</si>
  <si>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 (0140502110)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</si>
  <si>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(0240125280)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</si>
  <si>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 (0240125370)</t>
  </si>
  <si>
    <t>Реализация государственных полномочий в области образования (0240525300)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</si>
  <si>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 (0340123110)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</si>
  <si>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 (0340123120)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</si>
  <si>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 (0340123130)</t>
  </si>
  <si>
    <t>Реализация государственных полномочий в области опеки и попечительства (0340125330)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</si>
  <si>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 (0340325510)</t>
  </si>
  <si>
    <t>Обеспечение равной доступности услуг общественного транспорта (1340405370)</t>
  </si>
  <si>
    <t>Реализация государственных полномочий в области организации транспортного обслуживания населения (1340525220)</t>
  </si>
  <si>
    <t>Организация мероприятий при осуществлении деятельности по обращению с животными без владельцев (1421725361)</t>
  </si>
  <si>
    <t>Содержание сибиреязвенных скотомогильников и биотермических ям (1421725362)</t>
  </si>
  <si>
    <t>Реализация государственных полномочий по предоставлению земельных участков, государственная собственность на которые не разграничена (1640225400)</t>
  </si>
  <si>
    <t>Предоставление субвенций бюджетам муниципальных районов Республики Татарстан для осуществления государственных полномочий по расчету и предоставлению дотаций бюджетам городских, сельских поселений за счет средств бюджета Республики Татарстан (1840380060)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</si>
  <si>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 (2440125390)</t>
  </si>
  <si>
    <t>Реализация государственных полномочий в области молодежной политики (3840125240)</t>
  </si>
  <si>
    <t>Реализация государственных полномочий по созданию и организации деятельности комиссий по делам несовершеннолетних и защите их прав (9900125260)</t>
  </si>
  <si>
    <t>Реализация государственных полномочий по созданию и организации деятельности административных комиссий (9900125270)</t>
  </si>
  <si>
    <t>Реализация государственных полномочий в области долевого строительства многоквартирных домов и (или) иных объектов недвижимости, а также в области деятельности жилищно-строительных кооперативов, связанной с привлечением средств членов кооператива для строительства многоквартирного дома (9900125320)</t>
  </si>
  <si>
    <t>Реализация государственных полномочий в области архивного дела (9900125340)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</si>
  <si>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 (9900125350)</t>
  </si>
  <si>
    <t>Реализация государственных полномочий по организации и осуществлению мероприятий по оказанию помощи лицам, находящимся в состоянии алкогольного, наркотического или иного токсического опьянения (9900125410)</t>
  </si>
  <si>
    <t>Осуществление первичного воинского учета органами местного самоуправления поселений за счет средств федерального бюджета (9900151180)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</si>
  <si>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 (9900151200)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</si>
  <si>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 (9901159300)</t>
  </si>
  <si>
    <t>Мероприятия в области образования, направленные на поддержку молодых специалистов (0240543620, 3740143620)</t>
  </si>
  <si>
    <t>Реализация программных мероприятий (0640210990)</t>
  </si>
  <si>
    <t>Мероприятие,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 (1120125181)</t>
  </si>
  <si>
    <t>Улучшение жилищных условий граждан Российской Федерации, проживающих на сельских территориях (14209R5762)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</si>
  <si>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 (3740142330)</t>
  </si>
  <si>
    <t>Развитие детско-юношеского спорта (3740143650)</t>
  </si>
  <si>
    <t>Межбюджетные трансферты, передаваемые бюджетам муниципальных образований Республики Татарстан на финансовое обеспечение исполнения расходных обязательств муниципальных образований (9900125130)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</si>
  <si>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 (9900125150)</t>
  </si>
  <si>
    <t>Предоставление дотаций на выравнивание бюджетной обеспеченности муниципальных районов (городских округов) (1840380030)</t>
  </si>
  <si>
    <t>% выполнения</t>
  </si>
  <si>
    <t>Софинансируемые расходы на реализацию мероприятий по обеспечению жильем молодых семей (04205R4970)</t>
  </si>
  <si>
    <t>Софинансируемые расходы на создание (реконструкцию) объектов спортивной инфраструктуры массового спорта на основании соглашений о государственно-частном (муниципально-частном) партнерстве или концессионных соглашений (37202R7550)</t>
  </si>
  <si>
    <t>Софинансируемые расходы на 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(37401R2290)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</si>
  <si>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организации отдыха детей в каникулярное время (3820122320)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</si>
  <si>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 (022Ю653031)</t>
  </si>
  <si>
    <t>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Республики Татарстан (022Ю650501)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</si>
  <si>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(022Ю651791)</t>
  </si>
  <si>
    <t>Мероприятия, направленные на развитие образования в Республике Татарстан (0240521110)</t>
  </si>
  <si>
    <t>Мероприятия в области жилищно-коммунального хозяйства (0440114150)</t>
  </si>
  <si>
    <t>Мероприятия в области транспорта, направленные на обновление подвижного состава пассажирского транспорта общего пользования за счет средств, высвобождаемых в результате списания задолженности по отдельным бюджетным кредитам (1340403190)</t>
  </si>
  <si>
    <t>Сведения о предоставленных из бюджета Республики Татарстан межбюджетных трансфертах бюджетам муниципальных образований за 1 полугодие 2025 года</t>
  </si>
  <si>
    <t>Иные направления деятельности (9900192500)</t>
  </si>
  <si>
    <t>Реализация мероприятий по решению вопросов местного значения, осуществляемому с привлечением средств самообложения граждан (9900125140)</t>
  </si>
  <si>
    <t>Компенсация дополнительных расходов на обеспечение деятельности автономных и бюджетных учреждений (0240125160, 3740125160, 3840225160)</t>
  </si>
  <si>
    <t>Софинансируемые расходы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 (08205R4660)</t>
  </si>
  <si>
    <t>Софинансируемые расходы на поддержку творческой деятельности и техническое оснащение детских и кукольных театров (08205R5170)</t>
  </si>
  <si>
    <t>Софинансируемые расходы на создание модельных муниципальных библиотек (082Я554540)</t>
  </si>
  <si>
    <t>Мероприятия в сфере культуры и кинематографии (0840844100)</t>
  </si>
  <si>
    <t>Мероприятие, направленное на развитие системы территориального общественного самоуправления Республики Татарстан в части осуществления выплат грантов победителям и призерам республиканского конкурса "Лучшее территориальное общественное самоуправление Республики Татарстан" (1120125182)</t>
  </si>
  <si>
    <t>Проведение мероприятий в рамках регионального проекта "Молодежь Татарстана" (3820343100)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</si>
</sst>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#,##0_ ;\-#,##0\ 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 Cy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3" fillId="0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3" fillId="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" fillId="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" fillId="0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3" fillId="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3" fillId="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3" fillId="0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3" fillId="0" borderId="0" applyNumberFormat="0" applyBorder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0" fontId="3" fillId="0" borderId="0" applyNumberFormat="0" applyAlignment="0" applyProtection="0"/>
    <xf numFmtId="0" fontId="13" fillId="20" borderId="7" applyNumberFormat="0" applyAlignment="0" applyProtection="0"/>
    <xf numFmtId="0" fontId="13" fillId="20" borderId="7" applyNumberFormat="0" applyAlignment="0" applyProtection="0"/>
    <xf numFmtId="0" fontId="13" fillId="20" borderId="7" applyNumberFormat="0" applyAlignment="0" applyProtection="0"/>
    <xf numFmtId="0" fontId="13" fillId="20" borderId="7" applyNumberFormat="0" applyAlignment="0" applyProtection="0"/>
    <xf numFmtId="0" fontId="3" fillId="0" borderId="0" applyNumberFormat="0" applyAlignment="0" applyProtection="0"/>
    <xf numFmtId="0" fontId="14" fillId="20" borderId="6" applyNumberFormat="0" applyAlignment="0" applyProtection="0"/>
    <xf numFmtId="0" fontId="14" fillId="20" borderId="6" applyNumberFormat="0" applyAlignment="0" applyProtection="0"/>
    <xf numFmtId="0" fontId="14" fillId="20" borderId="6" applyNumberFormat="0" applyAlignment="0" applyProtection="0"/>
    <xf numFmtId="0" fontId="14" fillId="20" borderId="6" applyNumberFormat="0" applyAlignment="0" applyProtection="0"/>
    <xf numFmtId="0" fontId="3" fillId="0" borderId="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3" fillId="0" borderId="0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3" fillId="0" borderId="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3" fillId="0" borderId="0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3" fillId="0" borderId="0" applyNumberFormat="0" applyFill="0" applyAlignment="0" applyProtection="0"/>
    <xf numFmtId="0" fontId="19" fillId="21" borderId="12" applyNumberFormat="0" applyAlignment="0" applyProtection="0"/>
    <xf numFmtId="0" fontId="19" fillId="21" borderId="12" applyNumberFormat="0" applyAlignment="0" applyProtection="0"/>
    <xf numFmtId="0" fontId="19" fillId="21" borderId="12" applyNumberFormat="0" applyAlignment="0" applyProtection="0"/>
    <xf numFmtId="0" fontId="19" fillId="21" borderId="12" applyNumberFormat="0" applyAlignment="0" applyProtection="0"/>
    <xf numFmtId="0" fontId="3" fillId="0" borderId="0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" fillId="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3" fillId="0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3" borderId="13" applyNumberFormat="0" applyFont="0" applyAlignment="0" applyProtection="0"/>
    <xf numFmtId="0" fontId="3" fillId="23" borderId="13" applyNumberFormat="0" applyFont="0" applyAlignment="0" applyProtection="0"/>
    <xf numFmtId="0" fontId="3" fillId="23" borderId="13" applyNumberFormat="0" applyFont="0" applyAlignment="0" applyProtection="0"/>
    <xf numFmtId="0" fontId="3" fillId="23" borderId="13" applyNumberFormat="0" applyFont="0" applyAlignment="0" applyProtection="0"/>
    <xf numFmtId="0" fontId="3" fillId="0" borderId="0" applyNumberFormat="0" applyFon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3" fillId="0" borderId="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3" fillId="0" borderId="0" applyNumberFormat="0" applyBorder="0" applyAlignment="0" applyProtection="0"/>
  </cellStyleXfs>
  <cellXfs count="34">
    <xf numFmtId="0" fontId="0" fillId="0" borderId="0" xfId="0"/>
    <xf numFmtId="164" fontId="27" fillId="0" borderId="15" xfId="1" applyNumberFormat="1" applyFont="1" applyFill="1" applyBorder="1"/>
    <xf numFmtId="164" fontId="27" fillId="0" borderId="16" xfId="1" applyNumberFormat="1" applyFont="1" applyFill="1" applyBorder="1"/>
    <xf numFmtId="0" fontId="0" fillId="0" borderId="0" xfId="0" applyFill="1"/>
    <xf numFmtId="164" fontId="7" fillId="0" borderId="5" xfId="1" applyNumberFormat="1" applyFont="1" applyFill="1" applyBorder="1"/>
    <xf numFmtId="164" fontId="7" fillId="0" borderId="0" xfId="1" applyNumberFormat="1" applyFont="1" applyFill="1" applyBorder="1"/>
    <xf numFmtId="165" fontId="3" fillId="0" borderId="5" xfId="4" applyNumberFormat="1" applyFont="1" applyFill="1" applyBorder="1" applyAlignment="1" applyProtection="1">
      <alignment horizontal="right"/>
      <protection locked="0"/>
    </xf>
    <xf numFmtId="165" fontId="3" fillId="0" borderId="5" xfId="4" applyNumberFormat="1" applyFont="1" applyFill="1" applyBorder="1" applyAlignment="1" applyProtection="1">
      <alignment horizontal="left"/>
      <protection locked="0"/>
    </xf>
    <xf numFmtId="164" fontId="9" fillId="0" borderId="5" xfId="1" applyNumberFormat="1" applyFont="1" applyFill="1" applyBorder="1"/>
    <xf numFmtId="164" fontId="9" fillId="0" borderId="0" xfId="1" applyNumberFormat="1" applyFont="1" applyFill="1" applyBorder="1"/>
    <xf numFmtId="4" fontId="30" fillId="0" borderId="15" xfId="2" applyNumberFormat="1" applyFont="1" applyFill="1" applyBorder="1" applyAlignment="1">
      <alignment vertical="center"/>
    </xf>
    <xf numFmtId="4" fontId="8" fillId="0" borderId="15" xfId="2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164" fontId="9" fillId="0" borderId="5" xfId="1" applyNumberFormat="1" applyFont="1" applyFill="1" applyBorder="1" applyAlignment="1">
      <alignment wrapText="1"/>
    </xf>
    <xf numFmtId="164" fontId="9" fillId="0" borderId="0" xfId="1" applyNumberFormat="1" applyFont="1" applyFill="1" applyBorder="1" applyAlignment="1">
      <alignment wrapText="1"/>
    </xf>
    <xf numFmtId="164" fontId="27" fillId="0" borderId="15" xfId="1" applyNumberFormat="1" applyFont="1" applyFill="1" applyBorder="1" applyAlignment="1">
      <alignment wrapText="1"/>
    </xf>
    <xf numFmtId="164" fontId="27" fillId="0" borderId="16" xfId="1" applyNumberFormat="1" applyFont="1" applyFill="1" applyBorder="1" applyAlignment="1">
      <alignment wrapText="1"/>
    </xf>
    <xf numFmtId="49" fontId="6" fillId="0" borderId="2" xfId="3" applyNumberFormat="1" applyFont="1" applyFill="1" applyBorder="1" applyAlignment="1" applyProtection="1">
      <alignment horizontal="center" vertical="center" wrapText="1"/>
    </xf>
    <xf numFmtId="49" fontId="6" fillId="0" borderId="3" xfId="3" applyNumberFormat="1" applyFont="1" applyFill="1" applyBorder="1" applyAlignment="1" applyProtection="1">
      <alignment horizontal="center" vertical="center" wrapText="1"/>
    </xf>
    <xf numFmtId="49" fontId="6" fillId="0" borderId="4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9" fillId="0" borderId="2" xfId="3" applyNumberFormat="1" applyFont="1" applyFill="1" applyBorder="1" applyAlignment="1" applyProtection="1">
      <alignment horizontal="center" vertical="center" wrapText="1"/>
    </xf>
    <xf numFmtId="49" fontId="29" fillId="0" borderId="3" xfId="3" applyNumberFormat="1" applyFont="1" applyFill="1" applyBorder="1" applyAlignment="1" applyProtection="1">
      <alignment horizontal="center" vertical="center" wrapText="1"/>
    </xf>
    <xf numFmtId="49" fontId="29" fillId="0" borderId="4" xfId="3" applyNumberFormat="1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</cellXfs>
  <cellStyles count="301">
    <cellStyle name="20% — акцент1" xfId="5"/>
    <cellStyle name="20% - Акцент1 2" xfId="6"/>
    <cellStyle name="20% - Акцент1 3" xfId="7"/>
    <cellStyle name="20% - Акцент1 4" xfId="8"/>
    <cellStyle name="20% - Акцент1 5" xfId="9"/>
    <cellStyle name="20% — акцент2" xfId="10"/>
    <cellStyle name="20% - Акцент2 2" xfId="11"/>
    <cellStyle name="20% - Акцент2 3" xfId="12"/>
    <cellStyle name="20% - Акцент2 4" xfId="13"/>
    <cellStyle name="20% - Акцент2 5" xfId="14"/>
    <cellStyle name="20% — акцент3" xfId="15"/>
    <cellStyle name="20% - Акцент3 2" xfId="16"/>
    <cellStyle name="20% - Акцент3 3" xfId="17"/>
    <cellStyle name="20% - Акцент3 4" xfId="18"/>
    <cellStyle name="20% - Акцент3 5" xfId="19"/>
    <cellStyle name="20% — акцент4" xfId="20"/>
    <cellStyle name="20% - Акцент4 2" xfId="21"/>
    <cellStyle name="20% - Акцент4 3" xfId="22"/>
    <cellStyle name="20% - Акцент4 4" xfId="23"/>
    <cellStyle name="20% - Акцент4 5" xfId="24"/>
    <cellStyle name="20% — акцент5" xfId="25"/>
    <cellStyle name="20% - Акцент5 2" xfId="26"/>
    <cellStyle name="20% - Акцент5 3" xfId="27"/>
    <cellStyle name="20% - Акцент5 4" xfId="28"/>
    <cellStyle name="20% - Акцент5 5" xfId="29"/>
    <cellStyle name="20% — акцент6" xfId="30"/>
    <cellStyle name="20% - Акцент6 2" xfId="31"/>
    <cellStyle name="20% - Акцент6 3" xfId="32"/>
    <cellStyle name="20% - Акцент6 4" xfId="33"/>
    <cellStyle name="20% - Акцент6 5" xfId="34"/>
    <cellStyle name="40% — акцент1" xfId="35"/>
    <cellStyle name="40% - Акцент1 2" xfId="36"/>
    <cellStyle name="40% - Акцент1 3" xfId="37"/>
    <cellStyle name="40% - Акцент1 4" xfId="38"/>
    <cellStyle name="40% - Акцент1 5" xfId="39"/>
    <cellStyle name="40% — акцент2" xfId="40"/>
    <cellStyle name="40% - Акцент2 2" xfId="41"/>
    <cellStyle name="40% - Акцент2 3" xfId="42"/>
    <cellStyle name="40% - Акцент2 4" xfId="43"/>
    <cellStyle name="40% - Акцент2 5" xfId="44"/>
    <cellStyle name="40% — акцент3" xfId="45"/>
    <cellStyle name="40% - Акцент3 2" xfId="46"/>
    <cellStyle name="40% - Акцент3 3" xfId="47"/>
    <cellStyle name="40% - Акцент3 4" xfId="48"/>
    <cellStyle name="40% - Акцент3 5" xfId="49"/>
    <cellStyle name="40% — акцент4" xfId="50"/>
    <cellStyle name="40% - Акцент4 2" xfId="51"/>
    <cellStyle name="40% - Акцент4 3" xfId="52"/>
    <cellStyle name="40% - Акцент4 4" xfId="53"/>
    <cellStyle name="40% - Акцент4 5" xfId="54"/>
    <cellStyle name="40% — акцент5" xfId="55"/>
    <cellStyle name="40% - Акцент5 2" xfId="56"/>
    <cellStyle name="40% - Акцент5 3" xfId="57"/>
    <cellStyle name="40% - Акцент5 4" xfId="58"/>
    <cellStyle name="40% - Акцент5 5" xfId="59"/>
    <cellStyle name="40% — акцент6" xfId="60"/>
    <cellStyle name="40% - Акцент6 2" xfId="61"/>
    <cellStyle name="40% - Акцент6 3" xfId="62"/>
    <cellStyle name="40% - Акцент6 4" xfId="63"/>
    <cellStyle name="40% - Акцент6 5" xfId="64"/>
    <cellStyle name="60% — акцент1" xfId="65"/>
    <cellStyle name="60% - Акцент1 2" xfId="66"/>
    <cellStyle name="60% - Акцент1 3" xfId="67"/>
    <cellStyle name="60% - Акцент1 4" xfId="68"/>
    <cellStyle name="60% - Акцент1 5" xfId="69"/>
    <cellStyle name="60% — акцент2" xfId="70"/>
    <cellStyle name="60% - Акцент2 2" xfId="71"/>
    <cellStyle name="60% - Акцент2 3" xfId="72"/>
    <cellStyle name="60% - Акцент2 4" xfId="73"/>
    <cellStyle name="60% - Акцент2 5" xfId="74"/>
    <cellStyle name="60% — акцент3" xfId="75"/>
    <cellStyle name="60% - Акцент3 2" xfId="76"/>
    <cellStyle name="60% - Акцент3 3" xfId="77"/>
    <cellStyle name="60% - Акцент3 4" xfId="78"/>
    <cellStyle name="60% - Акцент3 5" xfId="79"/>
    <cellStyle name="60% — акцент4" xfId="80"/>
    <cellStyle name="60% - Акцент4 2" xfId="81"/>
    <cellStyle name="60% - Акцент4 3" xfId="82"/>
    <cellStyle name="60% - Акцент4 4" xfId="83"/>
    <cellStyle name="60% - Акцент4 5" xfId="84"/>
    <cellStyle name="60% — акцент5" xfId="85"/>
    <cellStyle name="60% - Акцент5 2" xfId="86"/>
    <cellStyle name="60% - Акцент5 3" xfId="87"/>
    <cellStyle name="60% - Акцент5 4" xfId="88"/>
    <cellStyle name="60% - Акцент5 5" xfId="89"/>
    <cellStyle name="60% — акцент6" xfId="90"/>
    <cellStyle name="60% - Акцент6 2" xfId="91"/>
    <cellStyle name="60% - Акцент6 3" xfId="92"/>
    <cellStyle name="60% - Акцент6 4" xfId="93"/>
    <cellStyle name="60% - Акцент6 5" xfId="94"/>
    <cellStyle name="Акцент1 2" xfId="95"/>
    <cellStyle name="Акцент1 3" xfId="96"/>
    <cellStyle name="Акцент1 4" xfId="97"/>
    <cellStyle name="Акцент1 5" xfId="98"/>
    <cellStyle name="Акцент1 6" xfId="99"/>
    <cellStyle name="Акцент2 2" xfId="100"/>
    <cellStyle name="Акцент2 3" xfId="101"/>
    <cellStyle name="Акцент2 4" xfId="102"/>
    <cellStyle name="Акцент2 5" xfId="103"/>
    <cellStyle name="Акцент2 6" xfId="104"/>
    <cellStyle name="Акцент3 2" xfId="105"/>
    <cellStyle name="Акцент3 3" xfId="106"/>
    <cellStyle name="Акцент3 4" xfId="107"/>
    <cellStyle name="Акцент3 5" xfId="108"/>
    <cellStyle name="Акцент3 6" xfId="109"/>
    <cellStyle name="Акцент4 2" xfId="110"/>
    <cellStyle name="Акцент4 3" xfId="111"/>
    <cellStyle name="Акцент4 4" xfId="112"/>
    <cellStyle name="Акцент4 5" xfId="113"/>
    <cellStyle name="Акцент4 6" xfId="114"/>
    <cellStyle name="Акцент5 2" xfId="115"/>
    <cellStyle name="Акцент5 3" xfId="116"/>
    <cellStyle name="Акцент5 4" xfId="117"/>
    <cellStyle name="Акцент5 5" xfId="118"/>
    <cellStyle name="Акцент5 6" xfId="119"/>
    <cellStyle name="Акцент6 2" xfId="120"/>
    <cellStyle name="Акцент6 3" xfId="121"/>
    <cellStyle name="Акцент6 4" xfId="122"/>
    <cellStyle name="Акцент6 5" xfId="123"/>
    <cellStyle name="Акцент6 6" xfId="124"/>
    <cellStyle name="Ввод  2" xfId="125"/>
    <cellStyle name="Ввод  3" xfId="126"/>
    <cellStyle name="Ввод  4" xfId="127"/>
    <cellStyle name="Ввод  5" xfId="128"/>
    <cellStyle name="Ввод  6" xfId="129"/>
    <cellStyle name="Вывод 2" xfId="130"/>
    <cellStyle name="Вывод 3" xfId="131"/>
    <cellStyle name="Вывод 4" xfId="132"/>
    <cellStyle name="Вывод 5" xfId="133"/>
    <cellStyle name="Вывод 6" xfId="134"/>
    <cellStyle name="Вычисление 2" xfId="135"/>
    <cellStyle name="Вычисление 3" xfId="136"/>
    <cellStyle name="Вычисление 4" xfId="137"/>
    <cellStyle name="Вычисление 5" xfId="138"/>
    <cellStyle name="Вычисление 6" xfId="139"/>
    <cellStyle name="Денежный 2" xfId="140"/>
    <cellStyle name="Денежный 2 2" xfId="141"/>
    <cellStyle name="Денежный 3" xfId="142"/>
    <cellStyle name="Заголовок 1 2" xfId="143"/>
    <cellStyle name="Заголовок 1 3" xfId="144"/>
    <cellStyle name="Заголовок 1 4" xfId="145"/>
    <cellStyle name="Заголовок 1 5" xfId="146"/>
    <cellStyle name="Заголовок 1 6" xfId="147"/>
    <cellStyle name="Заголовок 2 2" xfId="148"/>
    <cellStyle name="Заголовок 2 3" xfId="149"/>
    <cellStyle name="Заголовок 2 4" xfId="150"/>
    <cellStyle name="Заголовок 2 5" xfId="151"/>
    <cellStyle name="Заголовок 2 6" xfId="152"/>
    <cellStyle name="Заголовок 3 2" xfId="153"/>
    <cellStyle name="Заголовок 3 3" xfId="154"/>
    <cellStyle name="Заголовок 3 4" xfId="155"/>
    <cellStyle name="Заголовок 3 5" xfId="156"/>
    <cellStyle name="Заголовок 3 6" xfId="157"/>
    <cellStyle name="Заголовок 4 2" xfId="158"/>
    <cellStyle name="Заголовок 4 3" xfId="159"/>
    <cellStyle name="Заголовок 4 4" xfId="160"/>
    <cellStyle name="Заголовок 4 5" xfId="161"/>
    <cellStyle name="Заголовок 4 6" xfId="162"/>
    <cellStyle name="Итог 2" xfId="163"/>
    <cellStyle name="Итог 3" xfId="164"/>
    <cellStyle name="Итог 4" xfId="165"/>
    <cellStyle name="Итог 5" xfId="166"/>
    <cellStyle name="Итог 6" xfId="167"/>
    <cellStyle name="Контрольная ячейка 2" xfId="168"/>
    <cellStyle name="Контрольная ячейка 3" xfId="169"/>
    <cellStyle name="Контрольная ячейка 4" xfId="170"/>
    <cellStyle name="Контрольная ячейка 5" xfId="171"/>
    <cellStyle name="Контрольная ячейка 6" xfId="172"/>
    <cellStyle name="Название 2" xfId="173"/>
    <cellStyle name="Название 3" xfId="174"/>
    <cellStyle name="Название 4" xfId="175"/>
    <cellStyle name="Название 5" xfId="176"/>
    <cellStyle name="Название 6" xfId="177"/>
    <cellStyle name="Нейтральный 2" xfId="178"/>
    <cellStyle name="Нейтральный 3" xfId="179"/>
    <cellStyle name="Нейтральный 4" xfId="180"/>
    <cellStyle name="Нейтральный 5" xfId="181"/>
    <cellStyle name="Нейтральный 6" xfId="182"/>
    <cellStyle name="Обычный" xfId="0" builtinId="0"/>
    <cellStyle name="Обычный 10" xfId="183"/>
    <cellStyle name="Обычный 11" xfId="184"/>
    <cellStyle name="Обычный 115" xfId="185"/>
    <cellStyle name="Обычный 12" xfId="186"/>
    <cellStyle name="Обычный 13" xfId="187"/>
    <cellStyle name="Обычный 14" xfId="188"/>
    <cellStyle name="Обычный 14 2" xfId="189"/>
    <cellStyle name="Обычный 15" xfId="190"/>
    <cellStyle name="Обычный 16" xfId="191"/>
    <cellStyle name="Обычный 17" xfId="192"/>
    <cellStyle name="Обычный 18" xfId="193"/>
    <cellStyle name="Обычный 19" xfId="194"/>
    <cellStyle name="Обычный 19 2" xfId="195"/>
    <cellStyle name="Обычный 19 3" xfId="196"/>
    <cellStyle name="Обычный 19 4" xfId="197"/>
    <cellStyle name="Обычный 19 5" xfId="198"/>
    <cellStyle name="Обычный 2" xfId="2"/>
    <cellStyle name="Обычный 2 2" xfId="199"/>
    <cellStyle name="Обычный 2 2 2" xfId="200"/>
    <cellStyle name="Обычный 2 2 2 2" xfId="201"/>
    <cellStyle name="Обычный 2 2 2 3" xfId="202"/>
    <cellStyle name="Обычный 2 2 2 4" xfId="203"/>
    <cellStyle name="Обычный 2 2 2 5" xfId="204"/>
    <cellStyle name="Обычный 2 2 2 6" xfId="205"/>
    <cellStyle name="Обычный 2 2 2 7" xfId="206"/>
    <cellStyle name="Обычный 2 2 2 8" xfId="207"/>
    <cellStyle name="Обычный 2 2 3" xfId="208"/>
    <cellStyle name="Обычный 2 2 4" xfId="209"/>
    <cellStyle name="Обычный 2 2 5" xfId="210"/>
    <cellStyle name="Обычный 2 2 6" xfId="211"/>
    <cellStyle name="Обычный 2 2 7" xfId="212"/>
    <cellStyle name="Обычный 2 2 8" xfId="213"/>
    <cellStyle name="Обычный 2 3" xfId="214"/>
    <cellStyle name="Обычный 2 4" xfId="215"/>
    <cellStyle name="Обычный 2 5" xfId="216"/>
    <cellStyle name="Обычный 2 6" xfId="217"/>
    <cellStyle name="Обычный 2 6 2" xfId="218"/>
    <cellStyle name="Обычный 2 7" xfId="219"/>
    <cellStyle name="Обычный 2 8" xfId="220"/>
    <cellStyle name="Обычный 2 8 2" xfId="221"/>
    <cellStyle name="Обычный 2 8 3" xfId="222"/>
    <cellStyle name="Обычный 2 9" xfId="223"/>
    <cellStyle name="Обычный 20" xfId="224"/>
    <cellStyle name="Обычный 21" xfId="225"/>
    <cellStyle name="Обычный 21 2" xfId="226"/>
    <cellStyle name="Обычный 21 2 2" xfId="227"/>
    <cellStyle name="Обычный 21 2 3" xfId="228"/>
    <cellStyle name="Обычный 21 3" xfId="229"/>
    <cellStyle name="Обычный 21 4" xfId="230"/>
    <cellStyle name="Обычный 21 5" xfId="231"/>
    <cellStyle name="Обычный 22" xfId="232"/>
    <cellStyle name="Обычный 22 2" xfId="233"/>
    <cellStyle name="Обычный 23" xfId="234"/>
    <cellStyle name="Обычный 24" xfId="235"/>
    <cellStyle name="Обычный 25" xfId="236"/>
    <cellStyle name="Обычный 26" xfId="237"/>
    <cellStyle name="Обычный 26 2" xfId="238"/>
    <cellStyle name="Обычный 27" xfId="239"/>
    <cellStyle name="Обычный 28" xfId="240"/>
    <cellStyle name="Обычный 29" xfId="241"/>
    <cellStyle name="Обычный 3" xfId="242"/>
    <cellStyle name="Обычный 3 10" xfId="243"/>
    <cellStyle name="Обычный 3 2" xfId="244"/>
    <cellStyle name="Обычный 3 3" xfId="245"/>
    <cellStyle name="Обычный 3 4" xfId="246"/>
    <cellStyle name="Обычный 3 5" xfId="247"/>
    <cellStyle name="Обычный 3 6" xfId="248"/>
    <cellStyle name="Обычный 3 7" xfId="249"/>
    <cellStyle name="Обычный 3 8" xfId="250"/>
    <cellStyle name="Обычный 3 9" xfId="251"/>
    <cellStyle name="Обычный 30" xfId="252"/>
    <cellStyle name="Обычный 31" xfId="253"/>
    <cellStyle name="Обычный 32" xfId="254"/>
    <cellStyle name="Обычный 33" xfId="255"/>
    <cellStyle name="Обычный 34" xfId="3"/>
    <cellStyle name="Обычный 4" xfId="256"/>
    <cellStyle name="Обычный 4 2" xfId="257"/>
    <cellStyle name="Обычный 4 2 2" xfId="258"/>
    <cellStyle name="Обычный 4 3" xfId="259"/>
    <cellStyle name="Обычный 5" xfId="260"/>
    <cellStyle name="Обычный 6" xfId="261"/>
    <cellStyle name="Обычный 63" xfId="262"/>
    <cellStyle name="Обычный 7" xfId="263"/>
    <cellStyle name="Обычный 8" xfId="264"/>
    <cellStyle name="Обычный 88" xfId="265"/>
    <cellStyle name="Обычный 89" xfId="266"/>
    <cellStyle name="Обычный 9" xfId="267"/>
    <cellStyle name="Плохой 2" xfId="268"/>
    <cellStyle name="Плохой 3" xfId="269"/>
    <cellStyle name="Плохой 4" xfId="270"/>
    <cellStyle name="Плохой 5" xfId="271"/>
    <cellStyle name="Плохой 6" xfId="272"/>
    <cellStyle name="Пояснение 2" xfId="273"/>
    <cellStyle name="Пояснение 3" xfId="274"/>
    <cellStyle name="Пояснение 4" xfId="275"/>
    <cellStyle name="Пояснение 5" xfId="276"/>
    <cellStyle name="Пояснение 6" xfId="277"/>
    <cellStyle name="Примечание 2" xfId="278"/>
    <cellStyle name="Примечание 3" xfId="279"/>
    <cellStyle name="Примечание 4" xfId="280"/>
    <cellStyle name="Примечание 5" xfId="281"/>
    <cellStyle name="Примечание 6" xfId="282"/>
    <cellStyle name="Связанная ячейка 2" xfId="283"/>
    <cellStyle name="Связанная ячейка 3" xfId="284"/>
    <cellStyle name="Связанная ячейка 4" xfId="285"/>
    <cellStyle name="Связанная ячейка 5" xfId="286"/>
    <cellStyle name="Связанная ячейка 6" xfId="287"/>
    <cellStyle name="Текст предупреждения 2" xfId="288"/>
    <cellStyle name="Текст предупреждения 3" xfId="289"/>
    <cellStyle name="Текст предупреждения 4" xfId="290"/>
    <cellStyle name="Текст предупреждения 5" xfId="291"/>
    <cellStyle name="Текст предупреждения 6" xfId="292"/>
    <cellStyle name="Финансовый" xfId="1" builtinId="3"/>
    <cellStyle name="Финансовый 2" xfId="4"/>
    <cellStyle name="Финансовый 2 2" xfId="293"/>
    <cellStyle name="Финансовый 3" xfId="294"/>
    <cellStyle name="Финансовый 4" xfId="295"/>
    <cellStyle name="Хороший 2" xfId="296"/>
    <cellStyle name="Хороший 3" xfId="297"/>
    <cellStyle name="Хороший 4" xfId="298"/>
    <cellStyle name="Хороший 5" xfId="299"/>
    <cellStyle name="Хороший 6" xfId="3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O51"/>
  <sheetViews>
    <sheetView tabSelected="1" view="pageBreakPreview" zoomScale="80" zoomScaleNormal="10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1" max="1" width="5" style="3" customWidth="1"/>
    <col min="2" max="2" width="28.140625" style="3" bestFit="1" customWidth="1"/>
    <col min="3" max="3" width="17.140625" style="3" customWidth="1"/>
    <col min="4" max="4" width="17.42578125" style="3" customWidth="1"/>
    <col min="5" max="5" width="12.5703125" style="3" customWidth="1"/>
    <col min="6" max="7" width="14.85546875" style="3" customWidth="1"/>
    <col min="8" max="8" width="14.140625" style="3" customWidth="1"/>
    <col min="9" max="9" width="14.85546875" style="3" customWidth="1"/>
    <col min="10" max="10" width="15.42578125" style="3" customWidth="1"/>
    <col min="11" max="11" width="11.85546875" style="3" customWidth="1"/>
    <col min="12" max="12" width="16" style="3" customWidth="1"/>
    <col min="13" max="13" width="15.42578125" style="3" customWidth="1"/>
    <col min="14" max="14" width="13.5703125" style="3" customWidth="1"/>
    <col min="15" max="15" width="14.85546875" style="3" customWidth="1"/>
    <col min="16" max="16" width="13.7109375" style="3" customWidth="1"/>
    <col min="17" max="17" width="13.28515625" style="3" customWidth="1"/>
    <col min="18" max="18" width="14.85546875" style="3" customWidth="1"/>
    <col min="19" max="20" width="13.5703125" style="3" customWidth="1"/>
    <col min="21" max="21" width="14.85546875" style="3" customWidth="1"/>
    <col min="22" max="23" width="12.85546875" style="3" customWidth="1"/>
    <col min="24" max="29" width="14.85546875" style="3" customWidth="1"/>
    <col min="30" max="30" width="17.28515625" style="3" customWidth="1"/>
    <col min="31" max="32" width="14.85546875" style="3" customWidth="1"/>
    <col min="33" max="33" width="15.28515625" style="3" customWidth="1"/>
    <col min="34" max="34" width="15.5703125" style="3" customWidth="1"/>
    <col min="35" max="35" width="13.5703125" style="3" customWidth="1"/>
    <col min="36" max="36" width="15.42578125" style="3" customWidth="1"/>
    <col min="37" max="38" width="12.85546875" style="3" customWidth="1"/>
    <col min="39" max="39" width="17.85546875" style="3" customWidth="1"/>
    <col min="40" max="41" width="12.85546875" style="3" customWidth="1"/>
    <col min="42" max="42" width="16.140625" style="3" customWidth="1"/>
    <col min="43" max="44" width="12.7109375" style="3" customWidth="1"/>
    <col min="45" max="45" width="17.140625" style="3" customWidth="1"/>
    <col min="46" max="46" width="16.28515625" style="3" customWidth="1"/>
    <col min="47" max="47" width="14" style="3" customWidth="1"/>
    <col min="48" max="49" width="14.85546875" style="3" customWidth="1"/>
    <col min="50" max="50" width="12.7109375" style="3" customWidth="1"/>
    <col min="51" max="51" width="16.42578125" style="3" customWidth="1"/>
    <col min="52" max="52" width="14.85546875" style="3" customWidth="1"/>
    <col min="53" max="53" width="12.85546875" style="3" customWidth="1"/>
    <col min="54" max="54" width="16.28515625" style="3" customWidth="1"/>
    <col min="55" max="55" width="16.42578125" style="3" customWidth="1"/>
    <col min="56" max="56" width="12.140625" style="3" customWidth="1"/>
    <col min="57" max="57" width="17" style="3" customWidth="1"/>
    <col min="58" max="58" width="14.85546875" style="3" customWidth="1"/>
    <col min="59" max="59" width="12" style="3" customWidth="1"/>
    <col min="60" max="61" width="14.85546875" style="3" customWidth="1"/>
    <col min="62" max="62" width="12" style="3" customWidth="1"/>
    <col min="63" max="70" width="14.85546875" style="3" customWidth="1"/>
    <col min="71" max="71" width="13" style="3" customWidth="1"/>
    <col min="72" max="73" width="14.85546875" style="3" customWidth="1"/>
    <col min="74" max="74" width="12.7109375" style="3" customWidth="1"/>
    <col min="75" max="88" width="14.85546875" style="3" customWidth="1"/>
    <col min="89" max="89" width="12.7109375" style="3" customWidth="1"/>
    <col min="90" max="91" width="14.85546875" style="3" customWidth="1"/>
    <col min="92" max="92" width="13.42578125" style="3" customWidth="1"/>
    <col min="93" max="103" width="14.85546875" style="3" customWidth="1"/>
    <col min="104" max="104" width="12.85546875" style="3" customWidth="1"/>
    <col min="105" max="106" width="14.85546875" style="3" customWidth="1"/>
    <col min="107" max="107" width="12.85546875" style="3" customWidth="1"/>
    <col min="108" max="115" width="14.85546875" style="3" customWidth="1"/>
    <col min="116" max="116" width="13" style="3" customWidth="1"/>
    <col min="117" max="118" width="14.85546875" style="3" customWidth="1"/>
    <col min="119" max="119" width="13" style="3" customWidth="1"/>
    <col min="120" max="121" width="14.85546875" style="3" customWidth="1"/>
    <col min="122" max="122" width="12.85546875" style="3" customWidth="1"/>
    <col min="123" max="130" width="14.85546875" style="3" customWidth="1"/>
    <col min="131" max="131" width="13" style="3" customWidth="1"/>
    <col min="132" max="133" width="14.85546875" style="3" customWidth="1"/>
    <col min="134" max="134" width="13.7109375" style="3" customWidth="1"/>
    <col min="135" max="136" width="14.85546875" style="3" customWidth="1"/>
    <col min="137" max="137" width="13" style="3" customWidth="1"/>
    <col min="138" max="148" width="14.85546875" style="3" customWidth="1"/>
    <col min="149" max="152" width="12.85546875" style="3" customWidth="1"/>
    <col min="153" max="171" width="14.140625" style="3" customWidth="1"/>
    <col min="172" max="172" width="13.140625" style="3" customWidth="1"/>
    <col min="173" max="173" width="14.85546875" style="3" customWidth="1"/>
    <col min="174" max="174" width="17.7109375" style="3" customWidth="1"/>
    <col min="175" max="175" width="13.85546875" style="3" customWidth="1"/>
    <col min="176" max="176" width="12.7109375" style="3" customWidth="1"/>
    <col min="177" max="177" width="17" style="3" customWidth="1"/>
    <col min="178" max="178" width="14.85546875" style="3" customWidth="1"/>
    <col min="179" max="179" width="12.5703125" style="3" customWidth="1"/>
    <col min="180" max="180" width="16.85546875" style="3" customWidth="1"/>
    <col min="181" max="181" width="14.42578125" style="3" customWidth="1"/>
    <col min="182" max="185" width="12.7109375" style="3" customWidth="1"/>
    <col min="186" max="193" width="14.85546875" style="3" customWidth="1"/>
    <col min="194" max="194" width="13.85546875" style="3" customWidth="1"/>
    <col min="195" max="195" width="15.140625" style="3" customWidth="1"/>
    <col min="196" max="196" width="14.140625" style="3" customWidth="1"/>
    <col min="197" max="197" width="11.85546875" style="3" customWidth="1"/>
    <col min="198" max="16384" width="9.140625" style="3"/>
  </cols>
  <sheetData>
    <row r="2" spans="1:197" ht="31.5" customHeight="1" x14ac:dyDescent="0.25">
      <c r="A2" s="13"/>
      <c r="B2" s="13"/>
      <c r="C2" s="29" t="s">
        <v>107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4"/>
      <c r="AH2" s="14"/>
      <c r="AI2" s="17"/>
      <c r="AJ2" s="14"/>
      <c r="AK2" s="14"/>
      <c r="AL2" s="17"/>
      <c r="AM2" s="21"/>
      <c r="AN2" s="21"/>
      <c r="AO2" s="21"/>
      <c r="AP2" s="14"/>
      <c r="AQ2" s="14"/>
      <c r="AR2" s="17"/>
    </row>
    <row r="3" spans="1:197" x14ac:dyDescent="0.25">
      <c r="Q3" s="3" t="s">
        <v>0</v>
      </c>
      <c r="AF3" s="3" t="s">
        <v>0</v>
      </c>
      <c r="AU3" s="3" t="s">
        <v>0</v>
      </c>
      <c r="BJ3" s="3" t="s">
        <v>0</v>
      </c>
      <c r="BY3" s="3" t="s">
        <v>0</v>
      </c>
      <c r="CN3" s="3" t="s">
        <v>0</v>
      </c>
      <c r="DC3" s="3" t="s">
        <v>0</v>
      </c>
      <c r="DR3" s="3" t="s">
        <v>0</v>
      </c>
      <c r="EG3" s="3" t="s">
        <v>0</v>
      </c>
      <c r="EV3" s="3" t="s">
        <v>0</v>
      </c>
      <c r="FK3" s="3" t="s">
        <v>0</v>
      </c>
      <c r="FZ3" s="3" t="s">
        <v>0</v>
      </c>
      <c r="GO3" s="3" t="s">
        <v>0</v>
      </c>
    </row>
    <row r="4" spans="1:197" ht="235.5" customHeight="1" x14ac:dyDescent="0.25">
      <c r="A4" s="33" t="s">
        <v>6</v>
      </c>
      <c r="B4" s="33" t="s">
        <v>7</v>
      </c>
      <c r="C4" s="30" t="s">
        <v>2</v>
      </c>
      <c r="D4" s="31"/>
      <c r="E4" s="32"/>
      <c r="F4" s="30" t="s">
        <v>8</v>
      </c>
      <c r="G4" s="31"/>
      <c r="H4" s="32"/>
      <c r="I4" s="26" t="s">
        <v>95</v>
      </c>
      <c r="J4" s="27"/>
      <c r="K4" s="28"/>
      <c r="L4" s="30" t="s">
        <v>4</v>
      </c>
      <c r="M4" s="31"/>
      <c r="N4" s="32"/>
      <c r="O4" s="26" t="s">
        <v>55</v>
      </c>
      <c r="P4" s="27"/>
      <c r="Q4" s="28"/>
      <c r="R4" s="26" t="s">
        <v>97</v>
      </c>
      <c r="S4" s="27"/>
      <c r="T4" s="28"/>
      <c r="U4" s="26" t="s">
        <v>56</v>
      </c>
      <c r="V4" s="27"/>
      <c r="W4" s="28"/>
      <c r="X4" s="26" t="s">
        <v>57</v>
      </c>
      <c r="Y4" s="27"/>
      <c r="Z4" s="28"/>
      <c r="AA4" s="26" t="s">
        <v>58</v>
      </c>
      <c r="AB4" s="27"/>
      <c r="AC4" s="28"/>
      <c r="AD4" s="26" t="s">
        <v>59</v>
      </c>
      <c r="AE4" s="27"/>
      <c r="AF4" s="28"/>
      <c r="AG4" s="26" t="s">
        <v>60</v>
      </c>
      <c r="AH4" s="27"/>
      <c r="AI4" s="28"/>
      <c r="AJ4" s="26" t="s">
        <v>98</v>
      </c>
      <c r="AK4" s="27"/>
      <c r="AL4" s="28"/>
      <c r="AM4" s="26" t="s">
        <v>99</v>
      </c>
      <c r="AN4" s="27"/>
      <c r="AO4" s="28"/>
      <c r="AP4" s="26" t="s">
        <v>100</v>
      </c>
      <c r="AQ4" s="27"/>
      <c r="AR4" s="28"/>
      <c r="AS4" s="30" t="s">
        <v>3</v>
      </c>
      <c r="AT4" s="31"/>
      <c r="AU4" s="32"/>
      <c r="AV4" s="26" t="s">
        <v>61</v>
      </c>
      <c r="AW4" s="27"/>
      <c r="AX4" s="28"/>
      <c r="AY4" s="26" t="s">
        <v>101</v>
      </c>
      <c r="AZ4" s="27"/>
      <c r="BA4" s="28"/>
      <c r="BB4" s="26" t="s">
        <v>62</v>
      </c>
      <c r="BC4" s="27"/>
      <c r="BD4" s="28"/>
      <c r="BE4" s="26" t="s">
        <v>63</v>
      </c>
      <c r="BF4" s="27"/>
      <c r="BG4" s="28"/>
      <c r="BH4" s="26" t="s">
        <v>64</v>
      </c>
      <c r="BI4" s="27"/>
      <c r="BJ4" s="28"/>
      <c r="BK4" s="26" t="s">
        <v>65</v>
      </c>
      <c r="BL4" s="27"/>
      <c r="BM4" s="28"/>
      <c r="BN4" s="26" t="s">
        <v>66</v>
      </c>
      <c r="BO4" s="27"/>
      <c r="BP4" s="28"/>
      <c r="BQ4" s="26" t="s">
        <v>67</v>
      </c>
      <c r="BR4" s="27"/>
      <c r="BS4" s="28"/>
      <c r="BT4" s="26" t="s">
        <v>68</v>
      </c>
      <c r="BU4" s="27"/>
      <c r="BV4" s="28"/>
      <c r="BW4" s="26" t="s">
        <v>69</v>
      </c>
      <c r="BX4" s="27"/>
      <c r="BY4" s="28"/>
      <c r="BZ4" s="26" t="s">
        <v>70</v>
      </c>
      <c r="CA4" s="27"/>
      <c r="CB4" s="28"/>
      <c r="CC4" s="26" t="s">
        <v>71</v>
      </c>
      <c r="CD4" s="27"/>
      <c r="CE4" s="28"/>
      <c r="CF4" s="26" t="s">
        <v>72</v>
      </c>
      <c r="CG4" s="27"/>
      <c r="CH4" s="28"/>
      <c r="CI4" s="26" t="s">
        <v>73</v>
      </c>
      <c r="CJ4" s="27"/>
      <c r="CK4" s="28"/>
      <c r="CL4" s="26" t="s">
        <v>74</v>
      </c>
      <c r="CM4" s="27"/>
      <c r="CN4" s="28"/>
      <c r="CO4" s="26" t="s">
        <v>75</v>
      </c>
      <c r="CP4" s="27"/>
      <c r="CQ4" s="28"/>
      <c r="CR4" s="26" t="s">
        <v>76</v>
      </c>
      <c r="CS4" s="27"/>
      <c r="CT4" s="28"/>
      <c r="CU4" s="26" t="s">
        <v>77</v>
      </c>
      <c r="CV4" s="27"/>
      <c r="CW4" s="28"/>
      <c r="CX4" s="26" t="s">
        <v>78</v>
      </c>
      <c r="CY4" s="27"/>
      <c r="CZ4" s="28"/>
      <c r="DA4" s="26" t="s">
        <v>79</v>
      </c>
      <c r="DB4" s="27"/>
      <c r="DC4" s="28"/>
      <c r="DD4" s="26" t="s">
        <v>80</v>
      </c>
      <c r="DE4" s="27"/>
      <c r="DF4" s="28"/>
      <c r="DG4" s="26" t="s">
        <v>81</v>
      </c>
      <c r="DH4" s="27"/>
      <c r="DI4" s="28"/>
      <c r="DJ4" s="26" t="s">
        <v>82</v>
      </c>
      <c r="DK4" s="27"/>
      <c r="DL4" s="28"/>
      <c r="DM4" s="26" t="s">
        <v>83</v>
      </c>
      <c r="DN4" s="27"/>
      <c r="DO4" s="28"/>
      <c r="DP4" s="26" t="s">
        <v>84</v>
      </c>
      <c r="DQ4" s="27"/>
      <c r="DR4" s="28"/>
      <c r="DS4" s="26" t="s">
        <v>85</v>
      </c>
      <c r="DT4" s="27"/>
      <c r="DU4" s="28"/>
      <c r="DV4" s="26" t="s">
        <v>86</v>
      </c>
      <c r="DW4" s="27"/>
      <c r="DX4" s="28"/>
      <c r="DY4" s="30" t="s">
        <v>5</v>
      </c>
      <c r="DZ4" s="31"/>
      <c r="EA4" s="32"/>
      <c r="EB4" s="26" t="s">
        <v>102</v>
      </c>
      <c r="EC4" s="27"/>
      <c r="ED4" s="28"/>
      <c r="EE4" s="26" t="s">
        <v>103</v>
      </c>
      <c r="EF4" s="27"/>
      <c r="EG4" s="28"/>
      <c r="EH4" s="26" t="s">
        <v>104</v>
      </c>
      <c r="EI4" s="27"/>
      <c r="EJ4" s="28"/>
      <c r="EK4" s="26" t="s">
        <v>87</v>
      </c>
      <c r="EL4" s="27"/>
      <c r="EM4" s="28"/>
      <c r="EN4" s="26" t="s">
        <v>105</v>
      </c>
      <c r="EO4" s="27"/>
      <c r="EP4" s="28"/>
      <c r="EQ4" s="26" t="s">
        <v>88</v>
      </c>
      <c r="ER4" s="27"/>
      <c r="ES4" s="28"/>
      <c r="ET4" s="26" t="s">
        <v>111</v>
      </c>
      <c r="EU4" s="27"/>
      <c r="EV4" s="28"/>
      <c r="EW4" s="26" t="s">
        <v>112</v>
      </c>
      <c r="EX4" s="27"/>
      <c r="EY4" s="28"/>
      <c r="EZ4" s="26" t="s">
        <v>113</v>
      </c>
      <c r="FA4" s="27"/>
      <c r="FB4" s="28"/>
      <c r="FC4" s="26" t="s">
        <v>114</v>
      </c>
      <c r="FD4" s="27"/>
      <c r="FE4" s="28"/>
      <c r="FF4" s="26" t="s">
        <v>89</v>
      </c>
      <c r="FG4" s="27"/>
      <c r="FH4" s="28"/>
      <c r="FI4" s="26" t="s">
        <v>115</v>
      </c>
      <c r="FJ4" s="27"/>
      <c r="FK4" s="28"/>
      <c r="FL4" s="26" t="s">
        <v>106</v>
      </c>
      <c r="FM4" s="27"/>
      <c r="FN4" s="28"/>
      <c r="FO4" s="26" t="s">
        <v>90</v>
      </c>
      <c r="FP4" s="27"/>
      <c r="FQ4" s="28"/>
      <c r="FR4" s="26" t="s">
        <v>110</v>
      </c>
      <c r="FS4" s="27"/>
      <c r="FT4" s="28"/>
      <c r="FU4" s="26" t="s">
        <v>91</v>
      </c>
      <c r="FV4" s="27"/>
      <c r="FW4" s="28"/>
      <c r="FX4" s="26" t="s">
        <v>92</v>
      </c>
      <c r="FY4" s="27"/>
      <c r="FZ4" s="28"/>
      <c r="GA4" s="26" t="s">
        <v>116</v>
      </c>
      <c r="GB4" s="27"/>
      <c r="GC4" s="28"/>
      <c r="GD4" s="26" t="s">
        <v>93</v>
      </c>
      <c r="GE4" s="27"/>
      <c r="GF4" s="28"/>
      <c r="GG4" s="26" t="s">
        <v>109</v>
      </c>
      <c r="GH4" s="27"/>
      <c r="GI4" s="28"/>
      <c r="GJ4" s="26" t="s">
        <v>94</v>
      </c>
      <c r="GK4" s="27"/>
      <c r="GL4" s="28"/>
      <c r="GM4" s="26" t="s">
        <v>108</v>
      </c>
      <c r="GN4" s="27"/>
      <c r="GO4" s="28"/>
    </row>
    <row r="5" spans="1:197" s="12" customFormat="1" ht="64.5" customHeight="1" x14ac:dyDescent="0.25">
      <c r="A5" s="33"/>
      <c r="B5" s="33"/>
      <c r="C5" s="16" t="s">
        <v>54</v>
      </c>
      <c r="D5" s="16" t="s">
        <v>1</v>
      </c>
      <c r="E5" s="16" t="s">
        <v>96</v>
      </c>
      <c r="F5" s="16" t="s">
        <v>54</v>
      </c>
      <c r="G5" s="16" t="s">
        <v>1</v>
      </c>
      <c r="H5" s="18" t="s">
        <v>96</v>
      </c>
      <c r="I5" s="19" t="s">
        <v>54</v>
      </c>
      <c r="J5" s="15" t="s">
        <v>1</v>
      </c>
      <c r="K5" s="15" t="s">
        <v>96</v>
      </c>
      <c r="L5" s="16" t="s">
        <v>54</v>
      </c>
      <c r="M5" s="16" t="s">
        <v>1</v>
      </c>
      <c r="N5" s="16" t="s">
        <v>96</v>
      </c>
      <c r="O5" s="15" t="s">
        <v>54</v>
      </c>
      <c r="P5" s="15" t="s">
        <v>1</v>
      </c>
      <c r="Q5" s="15" t="s">
        <v>96</v>
      </c>
      <c r="R5" s="19" t="s">
        <v>54</v>
      </c>
      <c r="S5" s="19" t="s">
        <v>1</v>
      </c>
      <c r="T5" s="19" t="s">
        <v>96</v>
      </c>
      <c r="U5" s="19" t="s">
        <v>54</v>
      </c>
      <c r="V5" s="19" t="s">
        <v>1</v>
      </c>
      <c r="W5" s="19" t="s">
        <v>96</v>
      </c>
      <c r="X5" s="19" t="s">
        <v>54</v>
      </c>
      <c r="Y5" s="19" t="s">
        <v>1</v>
      </c>
      <c r="Z5" s="19" t="s">
        <v>96</v>
      </c>
      <c r="AA5" s="19" t="s">
        <v>54</v>
      </c>
      <c r="AB5" s="19" t="s">
        <v>1</v>
      </c>
      <c r="AC5" s="19" t="s">
        <v>96</v>
      </c>
      <c r="AD5" s="19" t="s">
        <v>54</v>
      </c>
      <c r="AE5" s="19" t="s">
        <v>1</v>
      </c>
      <c r="AF5" s="19" t="s">
        <v>96</v>
      </c>
      <c r="AG5" s="19" t="s">
        <v>54</v>
      </c>
      <c r="AH5" s="19" t="s">
        <v>1</v>
      </c>
      <c r="AI5" s="19" t="s">
        <v>96</v>
      </c>
      <c r="AJ5" s="19" t="s">
        <v>54</v>
      </c>
      <c r="AK5" s="19" t="s">
        <v>1</v>
      </c>
      <c r="AL5" s="19" t="s">
        <v>96</v>
      </c>
      <c r="AM5" s="19" t="s">
        <v>54</v>
      </c>
      <c r="AN5" s="19" t="s">
        <v>1</v>
      </c>
      <c r="AO5" s="19" t="s">
        <v>96</v>
      </c>
      <c r="AP5" s="19" t="s">
        <v>54</v>
      </c>
      <c r="AQ5" s="19" t="s">
        <v>1</v>
      </c>
      <c r="AR5" s="19" t="s">
        <v>96</v>
      </c>
      <c r="AS5" s="16" t="s">
        <v>54</v>
      </c>
      <c r="AT5" s="16" t="s">
        <v>1</v>
      </c>
      <c r="AU5" s="18" t="s">
        <v>96</v>
      </c>
      <c r="AV5" s="15" t="s">
        <v>54</v>
      </c>
      <c r="AW5" s="15" t="s">
        <v>1</v>
      </c>
      <c r="AX5" s="15" t="s">
        <v>96</v>
      </c>
      <c r="AY5" s="19" t="s">
        <v>54</v>
      </c>
      <c r="AZ5" s="19" t="s">
        <v>1</v>
      </c>
      <c r="BA5" s="19" t="s">
        <v>96</v>
      </c>
      <c r="BB5" s="19" t="s">
        <v>54</v>
      </c>
      <c r="BC5" s="19" t="s">
        <v>1</v>
      </c>
      <c r="BD5" s="19" t="s">
        <v>96</v>
      </c>
      <c r="BE5" s="19" t="s">
        <v>54</v>
      </c>
      <c r="BF5" s="19" t="s">
        <v>1</v>
      </c>
      <c r="BG5" s="19" t="s">
        <v>96</v>
      </c>
      <c r="BH5" s="19" t="s">
        <v>54</v>
      </c>
      <c r="BI5" s="19" t="s">
        <v>1</v>
      </c>
      <c r="BJ5" s="19" t="s">
        <v>96</v>
      </c>
      <c r="BK5" s="19" t="s">
        <v>54</v>
      </c>
      <c r="BL5" s="19" t="s">
        <v>1</v>
      </c>
      <c r="BM5" s="19" t="s">
        <v>96</v>
      </c>
      <c r="BN5" s="19" t="s">
        <v>54</v>
      </c>
      <c r="BO5" s="19" t="s">
        <v>1</v>
      </c>
      <c r="BP5" s="19" t="s">
        <v>96</v>
      </c>
      <c r="BQ5" s="19" t="s">
        <v>54</v>
      </c>
      <c r="BR5" s="19" t="s">
        <v>1</v>
      </c>
      <c r="BS5" s="19" t="s">
        <v>96</v>
      </c>
      <c r="BT5" s="19" t="s">
        <v>54</v>
      </c>
      <c r="BU5" s="19" t="s">
        <v>1</v>
      </c>
      <c r="BV5" s="19" t="s">
        <v>96</v>
      </c>
      <c r="BW5" s="19" t="s">
        <v>54</v>
      </c>
      <c r="BX5" s="19" t="s">
        <v>1</v>
      </c>
      <c r="BY5" s="19" t="s">
        <v>96</v>
      </c>
      <c r="BZ5" s="19" t="s">
        <v>54</v>
      </c>
      <c r="CA5" s="19" t="s">
        <v>1</v>
      </c>
      <c r="CB5" s="19" t="s">
        <v>96</v>
      </c>
      <c r="CC5" s="19" t="s">
        <v>54</v>
      </c>
      <c r="CD5" s="19" t="s">
        <v>1</v>
      </c>
      <c r="CE5" s="19" t="s">
        <v>96</v>
      </c>
      <c r="CF5" s="19" t="s">
        <v>54</v>
      </c>
      <c r="CG5" s="19" t="s">
        <v>1</v>
      </c>
      <c r="CH5" s="19" t="s">
        <v>96</v>
      </c>
      <c r="CI5" s="19" t="s">
        <v>54</v>
      </c>
      <c r="CJ5" s="19" t="s">
        <v>1</v>
      </c>
      <c r="CK5" s="19" t="s">
        <v>96</v>
      </c>
      <c r="CL5" s="19" t="s">
        <v>54</v>
      </c>
      <c r="CM5" s="19" t="s">
        <v>1</v>
      </c>
      <c r="CN5" s="19" t="s">
        <v>96</v>
      </c>
      <c r="CO5" s="19" t="s">
        <v>54</v>
      </c>
      <c r="CP5" s="19" t="s">
        <v>1</v>
      </c>
      <c r="CQ5" s="19" t="s">
        <v>96</v>
      </c>
      <c r="CR5" s="19" t="s">
        <v>54</v>
      </c>
      <c r="CS5" s="19" t="s">
        <v>1</v>
      </c>
      <c r="CT5" s="19" t="s">
        <v>96</v>
      </c>
      <c r="CU5" s="19" t="s">
        <v>54</v>
      </c>
      <c r="CV5" s="19" t="s">
        <v>1</v>
      </c>
      <c r="CW5" s="19" t="s">
        <v>96</v>
      </c>
      <c r="CX5" s="19" t="s">
        <v>54</v>
      </c>
      <c r="CY5" s="19" t="s">
        <v>1</v>
      </c>
      <c r="CZ5" s="19" t="s">
        <v>96</v>
      </c>
      <c r="DA5" s="19" t="s">
        <v>54</v>
      </c>
      <c r="DB5" s="19" t="s">
        <v>1</v>
      </c>
      <c r="DC5" s="19" t="s">
        <v>96</v>
      </c>
      <c r="DD5" s="19" t="s">
        <v>54</v>
      </c>
      <c r="DE5" s="19" t="s">
        <v>1</v>
      </c>
      <c r="DF5" s="19" t="s">
        <v>96</v>
      </c>
      <c r="DG5" s="19" t="s">
        <v>54</v>
      </c>
      <c r="DH5" s="19" t="s">
        <v>1</v>
      </c>
      <c r="DI5" s="19" t="s">
        <v>96</v>
      </c>
      <c r="DJ5" s="19" t="s">
        <v>54</v>
      </c>
      <c r="DK5" s="19" t="s">
        <v>1</v>
      </c>
      <c r="DL5" s="19" t="s">
        <v>96</v>
      </c>
      <c r="DM5" s="19" t="s">
        <v>54</v>
      </c>
      <c r="DN5" s="19" t="s">
        <v>1</v>
      </c>
      <c r="DO5" s="19" t="s">
        <v>96</v>
      </c>
      <c r="DP5" s="19" t="s">
        <v>54</v>
      </c>
      <c r="DQ5" s="19" t="s">
        <v>1</v>
      </c>
      <c r="DR5" s="19" t="s">
        <v>96</v>
      </c>
      <c r="DS5" s="19" t="s">
        <v>54</v>
      </c>
      <c r="DT5" s="19" t="s">
        <v>1</v>
      </c>
      <c r="DU5" s="19" t="s">
        <v>96</v>
      </c>
      <c r="DV5" s="19" t="s">
        <v>54</v>
      </c>
      <c r="DW5" s="19" t="s">
        <v>1</v>
      </c>
      <c r="DX5" s="19" t="s">
        <v>96</v>
      </c>
      <c r="DY5" s="16" t="s">
        <v>54</v>
      </c>
      <c r="DZ5" s="16" t="s">
        <v>1</v>
      </c>
      <c r="EA5" s="16" t="s">
        <v>96</v>
      </c>
      <c r="EB5" s="19" t="s">
        <v>54</v>
      </c>
      <c r="EC5" s="19" t="s">
        <v>1</v>
      </c>
      <c r="ED5" s="19" t="s">
        <v>96</v>
      </c>
      <c r="EE5" s="19" t="s">
        <v>54</v>
      </c>
      <c r="EF5" s="19" t="s">
        <v>1</v>
      </c>
      <c r="EG5" s="19" t="s">
        <v>96</v>
      </c>
      <c r="EH5" s="19" t="s">
        <v>54</v>
      </c>
      <c r="EI5" s="19" t="s">
        <v>1</v>
      </c>
      <c r="EJ5" s="19" t="s">
        <v>96</v>
      </c>
      <c r="EK5" s="19" t="s">
        <v>54</v>
      </c>
      <c r="EL5" s="19" t="s">
        <v>1</v>
      </c>
      <c r="EM5" s="19" t="s">
        <v>96</v>
      </c>
      <c r="EN5" s="19" t="s">
        <v>54</v>
      </c>
      <c r="EO5" s="19" t="s">
        <v>1</v>
      </c>
      <c r="EP5" s="19" t="s">
        <v>96</v>
      </c>
      <c r="EQ5" s="19" t="s">
        <v>54</v>
      </c>
      <c r="ER5" s="19" t="s">
        <v>1</v>
      </c>
      <c r="ES5" s="19" t="s">
        <v>96</v>
      </c>
      <c r="ET5" s="19" t="s">
        <v>54</v>
      </c>
      <c r="EU5" s="19" t="s">
        <v>1</v>
      </c>
      <c r="EV5" s="19" t="s">
        <v>96</v>
      </c>
      <c r="EW5" s="19" t="s">
        <v>54</v>
      </c>
      <c r="EX5" s="19" t="s">
        <v>1</v>
      </c>
      <c r="EY5" s="19" t="s">
        <v>96</v>
      </c>
      <c r="EZ5" s="19" t="s">
        <v>54</v>
      </c>
      <c r="FA5" s="19" t="s">
        <v>1</v>
      </c>
      <c r="FB5" s="19" t="s">
        <v>96</v>
      </c>
      <c r="FC5" s="19" t="s">
        <v>54</v>
      </c>
      <c r="FD5" s="19" t="s">
        <v>1</v>
      </c>
      <c r="FE5" s="19" t="s">
        <v>96</v>
      </c>
      <c r="FF5" s="19" t="s">
        <v>54</v>
      </c>
      <c r="FG5" s="19" t="s">
        <v>1</v>
      </c>
      <c r="FH5" s="19" t="s">
        <v>96</v>
      </c>
      <c r="FI5" s="19" t="s">
        <v>54</v>
      </c>
      <c r="FJ5" s="19" t="s">
        <v>1</v>
      </c>
      <c r="FK5" s="19" t="s">
        <v>96</v>
      </c>
      <c r="FL5" s="19" t="s">
        <v>54</v>
      </c>
      <c r="FM5" s="19" t="s">
        <v>1</v>
      </c>
      <c r="FN5" s="19" t="s">
        <v>96</v>
      </c>
      <c r="FO5" s="19" t="s">
        <v>54</v>
      </c>
      <c r="FP5" s="19" t="s">
        <v>1</v>
      </c>
      <c r="FQ5" s="19" t="s">
        <v>96</v>
      </c>
      <c r="FR5" s="19" t="s">
        <v>54</v>
      </c>
      <c r="FS5" s="19" t="s">
        <v>1</v>
      </c>
      <c r="FT5" s="19" t="s">
        <v>96</v>
      </c>
      <c r="FU5" s="19" t="s">
        <v>54</v>
      </c>
      <c r="FV5" s="19" t="s">
        <v>1</v>
      </c>
      <c r="FW5" s="19" t="s">
        <v>96</v>
      </c>
      <c r="FX5" s="19" t="s">
        <v>54</v>
      </c>
      <c r="FY5" s="19" t="s">
        <v>1</v>
      </c>
      <c r="FZ5" s="19" t="s">
        <v>96</v>
      </c>
      <c r="GA5" s="19" t="s">
        <v>54</v>
      </c>
      <c r="GB5" s="19" t="s">
        <v>1</v>
      </c>
      <c r="GC5" s="19" t="s">
        <v>96</v>
      </c>
      <c r="GD5" s="19" t="s">
        <v>54</v>
      </c>
      <c r="GE5" s="19" t="s">
        <v>1</v>
      </c>
      <c r="GF5" s="19" t="s">
        <v>96</v>
      </c>
      <c r="GG5" s="19" t="s">
        <v>54</v>
      </c>
      <c r="GH5" s="19" t="s">
        <v>1</v>
      </c>
      <c r="GI5" s="19" t="s">
        <v>96</v>
      </c>
      <c r="GJ5" s="19" t="s">
        <v>54</v>
      </c>
      <c r="GK5" s="19" t="s">
        <v>1</v>
      </c>
      <c r="GL5" s="19" t="s">
        <v>96</v>
      </c>
      <c r="GM5" s="19" t="s">
        <v>54</v>
      </c>
      <c r="GN5" s="19" t="s">
        <v>1</v>
      </c>
      <c r="GO5" s="19" t="s">
        <v>96</v>
      </c>
    </row>
    <row r="6" spans="1:197" x14ac:dyDescent="0.25">
      <c r="A6" s="6">
        <v>1</v>
      </c>
      <c r="B6" s="7" t="s">
        <v>9</v>
      </c>
      <c r="C6" s="22">
        <f t="shared" ref="C6:C50" si="0">F6+L6+AS6+DY6</f>
        <v>991514.6399999999</v>
      </c>
      <c r="D6" s="23">
        <f t="shared" ref="D6:D50" si="1">G6+M6+AT6+DZ6</f>
        <v>634135.93999999994</v>
      </c>
      <c r="E6" s="23">
        <f>IFERROR(ROUND((D6/C6%),1),0)</f>
        <v>64</v>
      </c>
      <c r="F6" s="8">
        <f>I6</f>
        <v>0</v>
      </c>
      <c r="G6" s="9">
        <f>J6</f>
        <v>0</v>
      </c>
      <c r="H6" s="9">
        <f>IFERROR(ROUND((G6/F6%),1),0)</f>
        <v>0</v>
      </c>
      <c r="I6" s="4">
        <v>0</v>
      </c>
      <c r="J6" s="5">
        <v>0</v>
      </c>
      <c r="K6" s="5">
        <f>IFERROR(ROUND((J6/I6%),1),0)</f>
        <v>0</v>
      </c>
      <c r="L6" s="22">
        <f t="shared" ref="L6:L50" si="2">O6+R6+U6+X6+AA6+AD6+AG6+AJ6+AM6+AP6</f>
        <v>518346.80000000005</v>
      </c>
      <c r="M6" s="23">
        <f t="shared" ref="M6:M50" si="3">P6+S6+V6+Y6+AB6+AE6+AH6+AK6+AN6+AQ6</f>
        <v>356134</v>
      </c>
      <c r="N6" s="23">
        <f>IFERROR(ROUND((M6/L6%),1),0)</f>
        <v>68.7</v>
      </c>
      <c r="O6" s="4">
        <v>11384.5</v>
      </c>
      <c r="P6" s="5">
        <v>2822.1</v>
      </c>
      <c r="Q6" s="5">
        <f>IFERROR(ROUND((P6/O6%),1),0)</f>
        <v>24.8</v>
      </c>
      <c r="R6" s="4">
        <v>1549.9</v>
      </c>
      <c r="S6" s="5">
        <v>1534.3</v>
      </c>
      <c r="T6" s="5">
        <f>IFERROR(ROUND((S6/R6%),1),0)</f>
        <v>99</v>
      </c>
      <c r="U6" s="4">
        <v>0</v>
      </c>
      <c r="V6" s="5">
        <v>0</v>
      </c>
      <c r="W6" s="5">
        <f>IFERROR(ROUND((V6/U6%),1),0)</f>
        <v>0</v>
      </c>
      <c r="X6" s="4">
        <v>0</v>
      </c>
      <c r="Y6" s="5">
        <v>0</v>
      </c>
      <c r="Z6" s="5">
        <f>IFERROR(ROUND((Y6/X6%),1),0)</f>
        <v>0</v>
      </c>
      <c r="AA6" s="4">
        <v>239.4</v>
      </c>
      <c r="AB6" s="5">
        <v>0</v>
      </c>
      <c r="AC6" s="5">
        <f>IFERROR(ROUND((AB6/AA6%),1),0)</f>
        <v>0</v>
      </c>
      <c r="AD6" s="4">
        <v>50817.599999999999</v>
      </c>
      <c r="AE6" s="5">
        <v>27949</v>
      </c>
      <c r="AF6" s="5">
        <f>IFERROR(ROUND((AE6/AD6%),1),0)</f>
        <v>55</v>
      </c>
      <c r="AG6" s="4">
        <v>442159.9</v>
      </c>
      <c r="AH6" s="5">
        <v>316881.3</v>
      </c>
      <c r="AI6" s="5">
        <f t="shared" ref="AI6:AI51" si="4">IFERROR(ROUND((AH6/AG6%),1),0)</f>
        <v>71.7</v>
      </c>
      <c r="AJ6" s="4">
        <v>0</v>
      </c>
      <c r="AK6" s="5">
        <v>0</v>
      </c>
      <c r="AL6" s="5">
        <f>IFERROR(ROUND((AK6/AJ6%),1),0)</f>
        <v>0</v>
      </c>
      <c r="AM6" s="4">
        <v>0</v>
      </c>
      <c r="AN6" s="5">
        <v>0</v>
      </c>
      <c r="AO6" s="5">
        <f>IFERROR(ROUND((AN6/AM6%),1),0)</f>
        <v>0</v>
      </c>
      <c r="AP6" s="4">
        <v>12195.5</v>
      </c>
      <c r="AQ6" s="5">
        <v>6947.3</v>
      </c>
      <c r="AR6" s="5">
        <f>IFERROR(ROUND((AQ6/AP6%),1),0)</f>
        <v>57</v>
      </c>
      <c r="AS6" s="22">
        <f t="shared" ref="AS6:AS50" si="5">AV6+AY6+BB6+BE6+BH6+BK6+BN6+BQ6+BT6+BW6+BZ6+CC6+CF6+CI6+CL6+CO6+CR6+CU6+CX6+DA6+DD6+DG6+DJ6+DM6+DP6+DS6+DV6</f>
        <v>426852.33999999991</v>
      </c>
      <c r="AT6" s="23">
        <f t="shared" ref="AT6:AT50" si="6">AW6+AZ6+BC6+BF6+BI6+BL6+BO6+BR6+BU6+BX6+CA6+CD6+CG6+CJ6+CM6+CP6+CS6+CV6+CY6+DB6+DE6+DH6+DK6+DN6+DQ6+DT6+DW6</f>
        <v>260588.43999999997</v>
      </c>
      <c r="AU6" s="23">
        <f>IFERROR(ROUND((AT6/AS6%),1),0)</f>
        <v>61</v>
      </c>
      <c r="AV6" s="4">
        <v>669.8</v>
      </c>
      <c r="AW6" s="5">
        <v>334.9</v>
      </c>
      <c r="AX6" s="5">
        <f>IFERROR(ROUND((AW6/AV6%),1),0)</f>
        <v>50</v>
      </c>
      <c r="AY6" s="4">
        <v>36716.400000000001</v>
      </c>
      <c r="AZ6" s="5">
        <v>22780.2</v>
      </c>
      <c r="BA6" s="5">
        <f>IFERROR(ROUND((AZ6/AY6%),1),0)</f>
        <v>62</v>
      </c>
      <c r="BB6" s="4">
        <v>232497</v>
      </c>
      <c r="BC6" s="5">
        <v>154998</v>
      </c>
      <c r="BD6" s="5">
        <f>IFERROR(ROUND((BC6/BB6%),1),0)</f>
        <v>66.7</v>
      </c>
      <c r="BE6" s="4">
        <v>76594.399999999994</v>
      </c>
      <c r="BF6" s="5">
        <v>47871.6</v>
      </c>
      <c r="BG6" s="5">
        <f>IFERROR(ROUND((BF6/BE6%),1),0)</f>
        <v>62.5</v>
      </c>
      <c r="BH6" s="4">
        <v>9677.2000000000007</v>
      </c>
      <c r="BI6" s="5">
        <v>4740.8</v>
      </c>
      <c r="BJ6" s="5">
        <f>IFERROR(ROUND((BI6/BH6%),1),0)</f>
        <v>49</v>
      </c>
      <c r="BK6" s="4">
        <v>20475.8</v>
      </c>
      <c r="BL6" s="5">
        <v>7699</v>
      </c>
      <c r="BM6" s="5">
        <f>IFERROR(ROUND((BL6/BK6%),1),0)</f>
        <v>37.6</v>
      </c>
      <c r="BN6" s="4">
        <v>9673.6</v>
      </c>
      <c r="BO6" s="5">
        <v>3616.5</v>
      </c>
      <c r="BP6" s="5">
        <f>IFERROR(ROUND((BO6/BN6%),1),0)</f>
        <v>37.4</v>
      </c>
      <c r="BQ6" s="4">
        <v>14509.4</v>
      </c>
      <c r="BR6" s="5">
        <v>5589.8</v>
      </c>
      <c r="BS6" s="5">
        <f>IFERROR(ROUND((BR6/BQ6%),1),0)</f>
        <v>38.5</v>
      </c>
      <c r="BT6" s="4">
        <v>1879.6</v>
      </c>
      <c r="BU6" s="5">
        <v>885.2</v>
      </c>
      <c r="BV6" s="5">
        <f>IFERROR(ROUND((BU6/BT6%),1),0)</f>
        <v>47.1</v>
      </c>
      <c r="BW6" s="4">
        <v>4788.3999999999996</v>
      </c>
      <c r="BX6" s="5">
        <v>2281.1999999999998</v>
      </c>
      <c r="BY6" s="5">
        <f>IFERROR(ROUND((BX6/BW6%),1),0)</f>
        <v>47.6</v>
      </c>
      <c r="BZ6" s="4">
        <v>0</v>
      </c>
      <c r="CA6" s="5">
        <v>0</v>
      </c>
      <c r="CB6" s="5">
        <f>IFERROR(ROUND((CA6/BZ6%),1),0)</f>
        <v>0</v>
      </c>
      <c r="CC6" s="4">
        <v>0</v>
      </c>
      <c r="CD6" s="5">
        <v>0</v>
      </c>
      <c r="CE6" s="5">
        <f>IFERROR(ROUND((CD6/CC6%),1),0)</f>
        <v>0</v>
      </c>
      <c r="CF6" s="4">
        <v>398.7</v>
      </c>
      <c r="CG6" s="5">
        <v>199.4</v>
      </c>
      <c r="CH6" s="5">
        <f>IFERROR(ROUND((CG6/CF6%),1),0)</f>
        <v>50</v>
      </c>
      <c r="CI6" s="4">
        <v>1045.9000000000001</v>
      </c>
      <c r="CJ6" s="5">
        <v>522.9</v>
      </c>
      <c r="CK6" s="5">
        <f>IFERROR(ROUND((CJ6/CI6%),1),0)</f>
        <v>50</v>
      </c>
      <c r="CL6" s="4">
        <v>13.3</v>
      </c>
      <c r="CM6" s="5">
        <v>0</v>
      </c>
      <c r="CN6" s="5">
        <f>IFERROR(ROUND((CM6/CL6%),1),0)</f>
        <v>0</v>
      </c>
      <c r="CO6" s="4">
        <v>8372.6999999999989</v>
      </c>
      <c r="CP6" s="5">
        <v>4605</v>
      </c>
      <c r="CQ6" s="5">
        <f>IFERROR(ROUND((CP6/CO6%),1),0)</f>
        <v>55</v>
      </c>
      <c r="CR6" s="4">
        <v>5.8</v>
      </c>
      <c r="CS6" s="5">
        <v>0</v>
      </c>
      <c r="CT6" s="5">
        <f>IFERROR(ROUND((CS6/CR6%),1),0)</f>
        <v>0</v>
      </c>
      <c r="CU6" s="4">
        <v>628.70000000000005</v>
      </c>
      <c r="CV6" s="5">
        <v>278</v>
      </c>
      <c r="CW6" s="5">
        <f>IFERROR(ROUND((CV6/CU6%),1),0)</f>
        <v>44.2</v>
      </c>
      <c r="CX6" s="4">
        <v>1265.5999999999999</v>
      </c>
      <c r="CY6" s="5">
        <v>597.79999999999995</v>
      </c>
      <c r="CZ6" s="5">
        <f>IFERROR(ROUND((CY6/CX6%),1),0)</f>
        <v>47.2</v>
      </c>
      <c r="DA6" s="4">
        <v>643.5</v>
      </c>
      <c r="DB6" s="5">
        <v>358.1</v>
      </c>
      <c r="DC6" s="5">
        <f>IFERROR(ROUND((DB6/DA6%),1),0)</f>
        <v>55.6</v>
      </c>
      <c r="DD6" s="4">
        <v>0</v>
      </c>
      <c r="DE6" s="5">
        <v>0</v>
      </c>
      <c r="DF6" s="5">
        <f>IFERROR(ROUND((DE6/DD6%),1),0)</f>
        <v>0</v>
      </c>
      <c r="DG6" s="4">
        <v>137.1</v>
      </c>
      <c r="DH6" s="5">
        <v>64.8</v>
      </c>
      <c r="DI6" s="5">
        <f>IFERROR(ROUND((DH6/DG6%),1),0)</f>
        <v>47.3</v>
      </c>
      <c r="DJ6" s="4">
        <v>0.94</v>
      </c>
      <c r="DK6" s="5">
        <v>0.94</v>
      </c>
      <c r="DL6" s="5">
        <f>IFERROR(ROUND((DK6/DJ6%),1),0)</f>
        <v>100</v>
      </c>
      <c r="DM6" s="4">
        <v>0</v>
      </c>
      <c r="DN6" s="5">
        <v>0</v>
      </c>
      <c r="DO6" s="5">
        <f>IFERROR(ROUND((DN6/DM6%),1),0)</f>
        <v>0</v>
      </c>
      <c r="DP6" s="4">
        <v>3842.6</v>
      </c>
      <c r="DQ6" s="5">
        <v>1921.3</v>
      </c>
      <c r="DR6" s="5">
        <f>IFERROR(ROUND((DQ6/DP6%),1),0)</f>
        <v>50</v>
      </c>
      <c r="DS6" s="4">
        <v>24.6</v>
      </c>
      <c r="DT6" s="5">
        <v>0</v>
      </c>
      <c r="DU6" s="5">
        <f>IFERROR(ROUND((DT6/DS6%),1),0)</f>
        <v>0</v>
      </c>
      <c r="DV6" s="4">
        <v>2991.3</v>
      </c>
      <c r="DW6" s="5">
        <v>1243</v>
      </c>
      <c r="DX6" s="5">
        <f>IFERROR(ROUND((DW6/DV6%),1),0)</f>
        <v>41.6</v>
      </c>
      <c r="DY6" s="22">
        <f>EB6+EE6+EH6+EK6+EN6+EQ6+ET6+EW6+EZ6+FC6+FF6+FI6+FL6+FO6+FR6+FU6+FX6+GA6+GD6+GG6+GJ6+GM6</f>
        <v>46315.5</v>
      </c>
      <c r="DZ6" s="23">
        <f>EC6+EF6+EI6+EL6+EO6+ER6+EU6+EX6+FA6+FD6+FG6+FJ6+FM6+FP6+FS6+FV6+FY6+GB6+GE6+GH6+GK6+GN6</f>
        <v>17413.5</v>
      </c>
      <c r="EA6" s="23">
        <f>IFERROR(ROUND((DZ6/DY6%),1),0)</f>
        <v>37.6</v>
      </c>
      <c r="EB6" s="4">
        <v>1406.2</v>
      </c>
      <c r="EC6" s="5">
        <v>703.1</v>
      </c>
      <c r="ED6" s="5">
        <f>IFERROR(ROUND((EC6/EB6%),1),0)</f>
        <v>50</v>
      </c>
      <c r="EE6" s="4">
        <v>3895.9</v>
      </c>
      <c r="EF6" s="5">
        <v>2615.5</v>
      </c>
      <c r="EG6" s="5">
        <f>IFERROR(ROUND((EF6/EE6%),1),0)</f>
        <v>67.099999999999994</v>
      </c>
      <c r="EH6" s="4">
        <v>1396.4</v>
      </c>
      <c r="EI6" s="5">
        <v>670.2</v>
      </c>
      <c r="EJ6" s="5">
        <f>IFERROR(ROUND((EI6/EH6%),1),0)</f>
        <v>48</v>
      </c>
      <c r="EK6" s="4">
        <v>392.2</v>
      </c>
      <c r="EL6" s="5">
        <v>196.1</v>
      </c>
      <c r="EM6" s="5">
        <f>IFERROR(ROUND((EL6/EK6%),1),0)</f>
        <v>50</v>
      </c>
      <c r="EN6" s="4">
        <v>6234.4</v>
      </c>
      <c r="EO6" s="5">
        <v>6234.4</v>
      </c>
      <c r="EP6" s="5">
        <f>IFERROR(ROUND((EO6/EN6%),1),0)</f>
        <v>100</v>
      </c>
      <c r="EQ6" s="4">
        <v>0</v>
      </c>
      <c r="ER6" s="5">
        <v>0</v>
      </c>
      <c r="ES6" s="5">
        <f>IFERROR(ROUND((ER6/EQ6%),1),0)</f>
        <v>0</v>
      </c>
      <c r="ET6" s="4">
        <v>0</v>
      </c>
      <c r="EU6" s="5">
        <v>0</v>
      </c>
      <c r="EV6" s="5">
        <f>IFERROR(ROUND((EU6/ET6%),1),0)</f>
        <v>0</v>
      </c>
      <c r="EW6" s="4">
        <v>0</v>
      </c>
      <c r="EX6" s="5">
        <v>0</v>
      </c>
      <c r="EY6" s="5">
        <f>IFERROR(ROUND((EX6/EW6%),1),0)</f>
        <v>0</v>
      </c>
      <c r="EZ6" s="4">
        <v>0</v>
      </c>
      <c r="FA6" s="5">
        <v>0</v>
      </c>
      <c r="FB6" s="5">
        <f>IFERROR(ROUND((FA6/EZ6%),1),0)</f>
        <v>0</v>
      </c>
      <c r="FC6" s="4">
        <v>0</v>
      </c>
      <c r="FD6" s="5">
        <v>0</v>
      </c>
      <c r="FE6" s="5">
        <f>IFERROR(ROUND((FD6/FC6%),1),0)</f>
        <v>0</v>
      </c>
      <c r="FF6" s="4">
        <v>1181</v>
      </c>
      <c r="FG6" s="5">
        <v>1181</v>
      </c>
      <c r="FH6" s="5">
        <f>IFERROR(ROUND((FG6/FF6%),1),0)</f>
        <v>100</v>
      </c>
      <c r="FI6" s="4">
        <v>955.5</v>
      </c>
      <c r="FJ6" s="5">
        <v>0</v>
      </c>
      <c r="FK6" s="5">
        <f>IFERROR(ROUND((FJ6/FI6%),1),0)</f>
        <v>0</v>
      </c>
      <c r="FL6" s="4">
        <v>0</v>
      </c>
      <c r="FM6" s="5">
        <v>0</v>
      </c>
      <c r="FN6" s="5">
        <f>IFERROR(ROUND((FM6/FL6%),1),0)</f>
        <v>0</v>
      </c>
      <c r="FO6" s="4">
        <v>0</v>
      </c>
      <c r="FP6" s="5">
        <v>0</v>
      </c>
      <c r="FQ6" s="5">
        <f>IFERROR(ROUND((FP6/FO6%),1),0)</f>
        <v>0</v>
      </c>
      <c r="FR6" s="4">
        <v>0</v>
      </c>
      <c r="FS6" s="5">
        <v>0</v>
      </c>
      <c r="FT6" s="5">
        <f>IFERROR(ROUND((FS6/FR6%),1),0)</f>
        <v>0</v>
      </c>
      <c r="FU6" s="4">
        <v>39.799999999999997</v>
      </c>
      <c r="FV6" s="5">
        <v>33.299999999999997</v>
      </c>
      <c r="FW6" s="5">
        <f>IFERROR(ROUND((FV6/FU6%),1),0)</f>
        <v>83.7</v>
      </c>
      <c r="FX6" s="4">
        <v>604.79999999999995</v>
      </c>
      <c r="FY6" s="5">
        <v>0</v>
      </c>
      <c r="FZ6" s="5">
        <f>IFERROR(ROUND((FY6/FX6%),1),0)</f>
        <v>0</v>
      </c>
      <c r="GA6" s="4">
        <v>1218.8</v>
      </c>
      <c r="GB6" s="5">
        <v>1000</v>
      </c>
      <c r="GC6" s="5">
        <f>IFERROR(ROUND((GB6/GA6%),1),0)</f>
        <v>82</v>
      </c>
      <c r="GD6" s="4">
        <v>67.400000000000006</v>
      </c>
      <c r="GE6" s="5">
        <v>67.400000000000006</v>
      </c>
      <c r="GF6" s="5">
        <f>IFERROR(ROUND((GE6/GD6%),1),0)</f>
        <v>100</v>
      </c>
      <c r="GG6" s="4">
        <v>20510.599999999999</v>
      </c>
      <c r="GH6" s="5">
        <v>0</v>
      </c>
      <c r="GI6" s="5">
        <f>IFERROR(ROUND((GH6/GG6%),1),0)</f>
        <v>0</v>
      </c>
      <c r="GJ6" s="4">
        <v>8412.5</v>
      </c>
      <c r="GK6" s="5">
        <v>4712.5</v>
      </c>
      <c r="GL6" s="5">
        <f>IFERROR(ROUND((GK6/GJ6%),1),0)</f>
        <v>56</v>
      </c>
      <c r="GM6" s="4">
        <v>0</v>
      </c>
      <c r="GN6" s="5">
        <v>0</v>
      </c>
      <c r="GO6" s="5">
        <f>IFERROR(ROUND((GN6/GM6%),1),0)</f>
        <v>0</v>
      </c>
    </row>
    <row r="7" spans="1:197" x14ac:dyDescent="0.25">
      <c r="A7" s="6">
        <v>2</v>
      </c>
      <c r="B7" s="7" t="s">
        <v>10</v>
      </c>
      <c r="C7" s="22">
        <f t="shared" si="0"/>
        <v>1578835.5799999998</v>
      </c>
      <c r="D7" s="23">
        <f t="shared" si="1"/>
        <v>1032908.78</v>
      </c>
      <c r="E7" s="23">
        <f t="shared" ref="E7:E51" si="7">IFERROR(ROUND((D7/C7%),1),0)</f>
        <v>65.400000000000006</v>
      </c>
      <c r="F7" s="8">
        <f t="shared" ref="F7:G50" si="8">I7</f>
        <v>0</v>
      </c>
      <c r="G7" s="9">
        <f t="shared" si="8"/>
        <v>0</v>
      </c>
      <c r="H7" s="9">
        <f t="shared" ref="H7:H51" si="9">IFERROR(ROUND((G7/F7%),1),0)</f>
        <v>0</v>
      </c>
      <c r="I7" s="4">
        <v>0</v>
      </c>
      <c r="J7" s="5">
        <v>0</v>
      </c>
      <c r="K7" s="5">
        <f t="shared" ref="K7:K51" si="10">IFERROR(ROUND((J7/I7%),1),0)</f>
        <v>0</v>
      </c>
      <c r="L7" s="22">
        <f t="shared" si="2"/>
        <v>758341.39999999991</v>
      </c>
      <c r="M7" s="23">
        <f t="shared" si="3"/>
        <v>522489</v>
      </c>
      <c r="N7" s="23">
        <f t="shared" ref="N7:N51" si="11">IFERROR(ROUND((M7/L7%),1),0)</f>
        <v>68.900000000000006</v>
      </c>
      <c r="O7" s="4">
        <v>22596.1</v>
      </c>
      <c r="P7" s="5">
        <v>8737.6</v>
      </c>
      <c r="Q7" s="5">
        <f t="shared" ref="Q7:Q51" si="12">IFERROR(ROUND((P7/O7%),1),0)</f>
        <v>38.700000000000003</v>
      </c>
      <c r="R7" s="4">
        <v>1624.9</v>
      </c>
      <c r="S7" s="5">
        <v>1608.6</v>
      </c>
      <c r="T7" s="5">
        <f t="shared" ref="T7:T51" si="13">IFERROR(ROUND((S7/R7%),1),0)</f>
        <v>99</v>
      </c>
      <c r="U7" s="4">
        <v>6406.7</v>
      </c>
      <c r="V7" s="5">
        <v>0</v>
      </c>
      <c r="W7" s="5">
        <f t="shared" ref="W7:W51" si="14">IFERROR(ROUND((V7/U7%),1),0)</f>
        <v>0</v>
      </c>
      <c r="X7" s="4">
        <v>3000</v>
      </c>
      <c r="Y7" s="5">
        <v>3000</v>
      </c>
      <c r="Z7" s="5">
        <f t="shared" ref="Z7:Z51" si="15">IFERROR(ROUND((Y7/X7%),1),0)</f>
        <v>100</v>
      </c>
      <c r="AA7" s="4">
        <v>14.1</v>
      </c>
      <c r="AB7" s="5">
        <v>0</v>
      </c>
      <c r="AC7" s="5">
        <f t="shared" ref="AC7:AC51" si="16">IFERROR(ROUND((AB7/AA7%),1),0)</f>
        <v>0</v>
      </c>
      <c r="AD7" s="4">
        <v>8408.4</v>
      </c>
      <c r="AE7" s="5">
        <v>4625</v>
      </c>
      <c r="AF7" s="5">
        <f t="shared" ref="AF7:AF51" si="17">IFERROR(ROUND((AE7/AD7%),1),0)</f>
        <v>55</v>
      </c>
      <c r="AG7" s="4">
        <v>696310</v>
      </c>
      <c r="AH7" s="5">
        <v>499022.7</v>
      </c>
      <c r="AI7" s="5">
        <f t="shared" si="4"/>
        <v>71.7</v>
      </c>
      <c r="AJ7" s="4">
        <v>0</v>
      </c>
      <c r="AK7" s="5">
        <v>0</v>
      </c>
      <c r="AL7" s="5">
        <f t="shared" ref="AL7:AL51" si="18">IFERROR(ROUND((AK7/AJ7%),1),0)</f>
        <v>0</v>
      </c>
      <c r="AM7" s="4">
        <v>0</v>
      </c>
      <c r="AN7" s="5">
        <v>0</v>
      </c>
      <c r="AO7" s="5">
        <f t="shared" ref="AO7:AO50" si="19">IFERROR(ROUND((AN7/AM7%),1),0)</f>
        <v>0</v>
      </c>
      <c r="AP7" s="4">
        <v>19981.2</v>
      </c>
      <c r="AQ7" s="5">
        <v>5495.1</v>
      </c>
      <c r="AR7" s="5">
        <f t="shared" ref="AR7:AR51" si="20">IFERROR(ROUND((AQ7/AP7%),1),0)</f>
        <v>27.5</v>
      </c>
      <c r="AS7" s="22">
        <f t="shared" si="5"/>
        <v>758668.87999999989</v>
      </c>
      <c r="AT7" s="23">
        <f t="shared" si="6"/>
        <v>478034.98000000004</v>
      </c>
      <c r="AU7" s="23">
        <f t="shared" ref="AU7:AU51" si="21">IFERROR(ROUND((AT7/AS7%),1),0)</f>
        <v>63</v>
      </c>
      <c r="AV7" s="4">
        <v>1106.3</v>
      </c>
      <c r="AW7" s="5">
        <v>553.20000000000005</v>
      </c>
      <c r="AX7" s="5">
        <f t="shared" ref="AX7:AX51" si="22">IFERROR(ROUND((AW7/AV7%),1),0)</f>
        <v>50</v>
      </c>
      <c r="AY7" s="4">
        <v>62183.5</v>
      </c>
      <c r="AZ7" s="5">
        <v>38580.9</v>
      </c>
      <c r="BA7" s="5">
        <f t="shared" ref="BA7:BA51" si="23">IFERROR(ROUND((AZ7/AY7%),1),0)</f>
        <v>62</v>
      </c>
      <c r="BB7" s="4">
        <v>430340.7</v>
      </c>
      <c r="BC7" s="5">
        <v>286894</v>
      </c>
      <c r="BD7" s="5">
        <f t="shared" ref="BD7:BD51" si="24">IFERROR(ROUND((BC7/BB7%),1),0)</f>
        <v>66.7</v>
      </c>
      <c r="BE7" s="4">
        <v>181754.2</v>
      </c>
      <c r="BF7" s="5">
        <v>113596.5</v>
      </c>
      <c r="BG7" s="5">
        <f t="shared" ref="BG7:BG51" si="25">IFERROR(ROUND((BF7/BE7%),1),0)</f>
        <v>62.5</v>
      </c>
      <c r="BH7" s="4">
        <v>13305.7</v>
      </c>
      <c r="BI7" s="5">
        <v>6517.2</v>
      </c>
      <c r="BJ7" s="5">
        <f t="shared" ref="BJ7:BJ51" si="26">IFERROR(ROUND((BI7/BH7%),1),0)</f>
        <v>49</v>
      </c>
      <c r="BK7" s="4">
        <v>7841.5</v>
      </c>
      <c r="BL7" s="5">
        <v>2265.9</v>
      </c>
      <c r="BM7" s="5">
        <f t="shared" ref="BM7:BM51" si="27">IFERROR(ROUND((BL7/BK7%),1),0)</f>
        <v>28.9</v>
      </c>
      <c r="BN7" s="4">
        <v>4782.1000000000004</v>
      </c>
      <c r="BO7" s="5">
        <v>1177.7</v>
      </c>
      <c r="BP7" s="5">
        <f t="shared" ref="BP7:BP51" si="28">IFERROR(ROUND((BO7/BN7%),1),0)</f>
        <v>24.6</v>
      </c>
      <c r="BQ7" s="4">
        <v>10252.9</v>
      </c>
      <c r="BR7" s="5">
        <v>5033.3999999999996</v>
      </c>
      <c r="BS7" s="5">
        <f t="shared" ref="BS7:BS51" si="29">IFERROR(ROUND((BR7/BQ7%),1),0)</f>
        <v>49.1</v>
      </c>
      <c r="BT7" s="4">
        <v>1988.2</v>
      </c>
      <c r="BU7" s="5">
        <v>937.9</v>
      </c>
      <c r="BV7" s="5">
        <f t="shared" ref="BV7:BV51" si="30">IFERROR(ROUND((BU7/BT7%),1),0)</f>
        <v>47.2</v>
      </c>
      <c r="BW7" s="4">
        <v>8736.2000000000007</v>
      </c>
      <c r="BX7" s="5">
        <v>4161.8999999999996</v>
      </c>
      <c r="BY7" s="5">
        <f t="shared" ref="BY7:BY51" si="31">IFERROR(ROUND((BX7/BW7%),1),0)</f>
        <v>47.6</v>
      </c>
      <c r="BZ7" s="4">
        <v>268.5</v>
      </c>
      <c r="CA7" s="5">
        <v>70.7</v>
      </c>
      <c r="CB7" s="5">
        <f t="shared" ref="CB7:CB51" si="32">IFERROR(ROUND((CA7/BZ7%),1),0)</f>
        <v>26.3</v>
      </c>
      <c r="CC7" s="4">
        <v>0</v>
      </c>
      <c r="CD7" s="5">
        <v>0</v>
      </c>
      <c r="CE7" s="5">
        <f t="shared" ref="CE7:CE51" si="33">IFERROR(ROUND((CD7/CC7%),1),0)</f>
        <v>0</v>
      </c>
      <c r="CF7" s="4">
        <v>697.9</v>
      </c>
      <c r="CG7" s="5">
        <v>348.9</v>
      </c>
      <c r="CH7" s="5">
        <f t="shared" ref="CH7:CH51" si="34">IFERROR(ROUND((CG7/CF7%),1),0)</f>
        <v>50</v>
      </c>
      <c r="CI7" s="4">
        <v>1033.5</v>
      </c>
      <c r="CJ7" s="5">
        <v>516.79999999999995</v>
      </c>
      <c r="CK7" s="5">
        <f t="shared" ref="CK7:CK51" si="35">IFERROR(ROUND((CJ7/CI7%),1),0)</f>
        <v>50</v>
      </c>
      <c r="CL7" s="4">
        <v>68.8</v>
      </c>
      <c r="CM7" s="5">
        <v>0</v>
      </c>
      <c r="CN7" s="5">
        <f t="shared" ref="CN7:CN51" si="36">IFERROR(ROUND((CM7/CL7%),1),0)</f>
        <v>0</v>
      </c>
      <c r="CO7" s="4">
        <v>16718.2</v>
      </c>
      <c r="CP7" s="5">
        <v>9196</v>
      </c>
      <c r="CQ7" s="5">
        <f t="shared" ref="CQ7:CQ51" si="37">IFERROR(ROUND((CP7/CO7%),1),0)</f>
        <v>55</v>
      </c>
      <c r="CR7" s="4">
        <v>7.9</v>
      </c>
      <c r="CS7" s="5">
        <v>0</v>
      </c>
      <c r="CT7" s="5">
        <f t="shared" ref="CT7:CT51" si="38">IFERROR(ROUND((CS7/CR7%),1),0)</f>
        <v>0</v>
      </c>
      <c r="CU7" s="4">
        <v>650.4</v>
      </c>
      <c r="CV7" s="5">
        <v>287.60000000000002</v>
      </c>
      <c r="CW7" s="5">
        <f t="shared" ref="CW7:CW51" si="39">IFERROR(ROUND((CV7/CU7%),1),0)</f>
        <v>44.2</v>
      </c>
      <c r="CX7" s="4">
        <v>1313.8</v>
      </c>
      <c r="CY7" s="5">
        <v>620.6</v>
      </c>
      <c r="CZ7" s="5">
        <f t="shared" ref="CZ7:CZ51" si="40">IFERROR(ROUND((CY7/CX7%),1),0)</f>
        <v>47.2</v>
      </c>
      <c r="DA7" s="4">
        <v>665.5</v>
      </c>
      <c r="DB7" s="5">
        <v>370.3</v>
      </c>
      <c r="DC7" s="5">
        <f t="shared" ref="DC7:DC51" si="41">IFERROR(ROUND((DB7/DA7%),1),0)</f>
        <v>55.6</v>
      </c>
      <c r="DD7" s="4">
        <v>0</v>
      </c>
      <c r="DE7" s="5">
        <v>0</v>
      </c>
      <c r="DF7" s="5">
        <f t="shared" ref="DF7:DF51" si="42">IFERROR(ROUND((DE7/DD7%),1),0)</f>
        <v>0</v>
      </c>
      <c r="DG7" s="4">
        <v>131.6</v>
      </c>
      <c r="DH7" s="5">
        <v>62.2</v>
      </c>
      <c r="DI7" s="5">
        <f t="shared" ref="DI7:DI51" si="43">IFERROR(ROUND((DH7/DG7%),1),0)</f>
        <v>47.3</v>
      </c>
      <c r="DJ7" s="4">
        <v>0.98</v>
      </c>
      <c r="DK7" s="5">
        <v>0.98</v>
      </c>
      <c r="DL7" s="5">
        <f t="shared" ref="DL7:DL51" si="44">IFERROR(ROUND((DK7/DJ7%),1),0)</f>
        <v>100</v>
      </c>
      <c r="DM7" s="4">
        <v>5440.1</v>
      </c>
      <c r="DN7" s="5">
        <v>2605</v>
      </c>
      <c r="DO7" s="5">
        <f t="shared" ref="DO7:DO51" si="45">IFERROR(ROUND((DN7/DM7%),1),0)</f>
        <v>47.9</v>
      </c>
      <c r="DP7" s="4">
        <v>5672.4</v>
      </c>
      <c r="DQ7" s="5">
        <v>2836.2</v>
      </c>
      <c r="DR7" s="5">
        <f t="shared" ref="DR7:DR51" si="46">IFERROR(ROUND((DQ7/DP7%),1),0)</f>
        <v>50</v>
      </c>
      <c r="DS7" s="4">
        <v>33.1</v>
      </c>
      <c r="DT7" s="5">
        <v>0</v>
      </c>
      <c r="DU7" s="5">
        <f t="shared" ref="DU7:DU51" si="47">IFERROR(ROUND((DT7/DS7%),1),0)</f>
        <v>0</v>
      </c>
      <c r="DV7" s="4">
        <v>3674.9</v>
      </c>
      <c r="DW7" s="5">
        <v>1401.1</v>
      </c>
      <c r="DX7" s="5">
        <f t="shared" ref="DX7:DX51" si="48">IFERROR(ROUND((DW7/DV7%),1),0)</f>
        <v>38.1</v>
      </c>
      <c r="DY7" s="22">
        <f t="shared" ref="DY7:DY50" si="49">EB7+EE7+EH7+EK7+EN7+EQ7+ET7+EW7+EZ7+FC7+FF7+FI7+FL7+FO7+FR7+FU7+FX7+GA7+GD7+GG7+GJ7+GM7</f>
        <v>61825.299999999996</v>
      </c>
      <c r="DZ7" s="23">
        <f t="shared" ref="DZ7:DZ50" si="50">EC7+EF7+EI7+EL7+EO7+ER7+EU7+EX7+FA7+FD7+FG7+FJ7+FM7+FP7+FS7+FV7+FY7+GB7+GE7+GH7+GK7+GN7</f>
        <v>32384.799999999999</v>
      </c>
      <c r="EA7" s="23">
        <f t="shared" ref="EA7:EA51" si="51">IFERROR(ROUND((DZ7/DY7%),1),0)</f>
        <v>52.4</v>
      </c>
      <c r="EB7" s="4">
        <v>1328</v>
      </c>
      <c r="EC7" s="5">
        <v>664</v>
      </c>
      <c r="ED7" s="5">
        <f t="shared" ref="ED7:ED51" si="52">IFERROR(ROUND((EC7/EB7%),1),0)</f>
        <v>50</v>
      </c>
      <c r="EE7" s="4">
        <v>4830.8999999999996</v>
      </c>
      <c r="EF7" s="5">
        <v>3243.2</v>
      </c>
      <c r="EG7" s="5">
        <f t="shared" ref="EG7:EG51" si="53">IFERROR(ROUND((EF7/EE7%),1),0)</f>
        <v>67.099999999999994</v>
      </c>
      <c r="EH7" s="4">
        <v>1294</v>
      </c>
      <c r="EI7" s="5">
        <v>479.5</v>
      </c>
      <c r="EJ7" s="5">
        <f t="shared" ref="EJ7:EJ51" si="54">IFERROR(ROUND((EI7/EH7%),1),0)</f>
        <v>37.1</v>
      </c>
      <c r="EK7" s="4">
        <v>1252.2</v>
      </c>
      <c r="EL7" s="5">
        <v>626.1</v>
      </c>
      <c r="EM7" s="5">
        <f t="shared" ref="EM7:EM51" si="55">IFERROR(ROUND((EL7/EK7%),1),0)</f>
        <v>50</v>
      </c>
      <c r="EN7" s="4">
        <v>15829.1</v>
      </c>
      <c r="EO7" s="5">
        <v>15829.1</v>
      </c>
      <c r="EP7" s="5">
        <f t="shared" ref="EP7:EP51" si="56">IFERROR(ROUND((EO7/EN7%),1),0)</f>
        <v>100</v>
      </c>
      <c r="EQ7" s="4">
        <v>0</v>
      </c>
      <c r="ER7" s="5">
        <v>0</v>
      </c>
      <c r="ES7" s="5">
        <f t="shared" ref="ES7:ES51" si="57">IFERROR(ROUND((ER7/EQ7%),1),0)</f>
        <v>0</v>
      </c>
      <c r="ET7" s="4">
        <v>0</v>
      </c>
      <c r="EU7" s="5">
        <v>0</v>
      </c>
      <c r="EV7" s="5">
        <f t="shared" ref="EV7:EV51" si="58">IFERROR(ROUND((EU7/ET7%),1),0)</f>
        <v>0</v>
      </c>
      <c r="EW7" s="4">
        <v>0</v>
      </c>
      <c r="EX7" s="5">
        <v>0</v>
      </c>
      <c r="EY7" s="5">
        <f t="shared" ref="EY7:EY51" si="59">IFERROR(ROUND((EX7/EW7%),1),0)</f>
        <v>0</v>
      </c>
      <c r="EZ7" s="4">
        <v>0</v>
      </c>
      <c r="FA7" s="5">
        <v>0</v>
      </c>
      <c r="FB7" s="5">
        <f t="shared" ref="FB7:FB51" si="60">IFERROR(ROUND((FA7/EZ7%),1),0)</f>
        <v>0</v>
      </c>
      <c r="FC7" s="4">
        <v>0</v>
      </c>
      <c r="FD7" s="5">
        <v>0</v>
      </c>
      <c r="FE7" s="5">
        <f t="shared" ref="FE7:FE51" si="61">IFERROR(ROUND((FD7/FC7%),1),0)</f>
        <v>0</v>
      </c>
      <c r="FF7" s="4">
        <v>4015.5</v>
      </c>
      <c r="FG7" s="5">
        <v>4015.5</v>
      </c>
      <c r="FH7" s="5">
        <f t="shared" ref="FH7:FH51" si="62">IFERROR(ROUND((FG7/FF7%),1),0)</f>
        <v>100</v>
      </c>
      <c r="FI7" s="4">
        <v>955.5</v>
      </c>
      <c r="FJ7" s="5">
        <v>0</v>
      </c>
      <c r="FK7" s="5">
        <f t="shared" ref="FK7:FK51" si="63">IFERROR(ROUND((FJ7/FI7%),1),0)</f>
        <v>0</v>
      </c>
      <c r="FL7" s="4">
        <v>0</v>
      </c>
      <c r="FM7" s="5">
        <v>0</v>
      </c>
      <c r="FN7" s="5">
        <f t="shared" ref="FN7:FN51" si="64">IFERROR(ROUND((FM7/FL7%),1),0)</f>
        <v>0</v>
      </c>
      <c r="FO7" s="4">
        <v>949.1</v>
      </c>
      <c r="FP7" s="5">
        <v>949.1</v>
      </c>
      <c r="FQ7" s="5">
        <f t="shared" ref="FQ7:FQ51" si="65">IFERROR(ROUND((FP7/FO7%),1),0)</f>
        <v>100</v>
      </c>
      <c r="FR7" s="4">
        <v>0</v>
      </c>
      <c r="FS7" s="5">
        <v>0</v>
      </c>
      <c r="FT7" s="5">
        <f t="shared" ref="FT7:FT51" si="66">IFERROR(ROUND((FS7/FR7%),1),0)</f>
        <v>0</v>
      </c>
      <c r="FU7" s="4">
        <v>492.6</v>
      </c>
      <c r="FV7" s="5">
        <v>423.7</v>
      </c>
      <c r="FW7" s="5">
        <f t="shared" ref="FW7:FW51" si="67">IFERROR(ROUND((FV7/FU7%),1),0)</f>
        <v>86</v>
      </c>
      <c r="FX7" s="4">
        <v>1169.3</v>
      </c>
      <c r="FY7" s="5">
        <v>91.3</v>
      </c>
      <c r="FZ7" s="5">
        <f t="shared" ref="FZ7:FZ51" si="68">IFERROR(ROUND((FY7/FX7%),1),0)</f>
        <v>7.8</v>
      </c>
      <c r="GA7" s="4">
        <v>366.3</v>
      </c>
      <c r="GB7" s="5">
        <v>0</v>
      </c>
      <c r="GC7" s="5">
        <f t="shared" ref="GC7:GC51" si="69">IFERROR(ROUND((GB7/GA7%),1),0)</f>
        <v>0</v>
      </c>
      <c r="GD7" s="4">
        <v>12.3</v>
      </c>
      <c r="GE7" s="5">
        <v>12.3</v>
      </c>
      <c r="GF7" s="5">
        <f t="shared" ref="GF7:GF51" si="70">IFERROR(ROUND((GE7/GD7%),1),0)</f>
        <v>100</v>
      </c>
      <c r="GG7" s="4">
        <v>20279.5</v>
      </c>
      <c r="GH7" s="5">
        <v>0</v>
      </c>
      <c r="GI7" s="5">
        <f t="shared" ref="GI7:GI51" si="71">IFERROR(ROUND((GH7/GG7%),1),0)</f>
        <v>0</v>
      </c>
      <c r="GJ7" s="4">
        <v>9051</v>
      </c>
      <c r="GK7" s="5">
        <v>6051</v>
      </c>
      <c r="GL7" s="5">
        <f t="shared" ref="GL7:GL51" si="72">IFERROR(ROUND((GK7/GJ7%),1),0)</f>
        <v>66.900000000000006</v>
      </c>
      <c r="GM7" s="4">
        <v>0</v>
      </c>
      <c r="GN7" s="5">
        <v>0</v>
      </c>
      <c r="GO7" s="5">
        <f t="shared" ref="GO7:GO51" si="73">IFERROR(ROUND((GN7/GM7%),1),0)</f>
        <v>0</v>
      </c>
    </row>
    <row r="8" spans="1:197" x14ac:dyDescent="0.25">
      <c r="A8" s="6">
        <v>3</v>
      </c>
      <c r="B8" s="7" t="s">
        <v>11</v>
      </c>
      <c r="C8" s="22">
        <f t="shared" si="0"/>
        <v>998202.84</v>
      </c>
      <c r="D8" s="23">
        <f t="shared" si="1"/>
        <v>627860.84</v>
      </c>
      <c r="E8" s="23">
        <f t="shared" si="7"/>
        <v>62.9</v>
      </c>
      <c r="F8" s="8">
        <f t="shared" si="8"/>
        <v>97444.2</v>
      </c>
      <c r="G8" s="9">
        <f t="shared" si="8"/>
        <v>48722</v>
      </c>
      <c r="H8" s="9">
        <f t="shared" si="9"/>
        <v>50</v>
      </c>
      <c r="I8" s="4">
        <v>97444.2</v>
      </c>
      <c r="J8" s="5">
        <v>48722</v>
      </c>
      <c r="K8" s="5">
        <f t="shared" si="10"/>
        <v>50</v>
      </c>
      <c r="L8" s="22">
        <f t="shared" si="2"/>
        <v>519877</v>
      </c>
      <c r="M8" s="23">
        <f t="shared" si="3"/>
        <v>357880.9</v>
      </c>
      <c r="N8" s="23">
        <f t="shared" si="11"/>
        <v>68.8</v>
      </c>
      <c r="O8" s="4">
        <v>6810.3</v>
      </c>
      <c r="P8" s="5">
        <v>4086.2</v>
      </c>
      <c r="Q8" s="5">
        <f t="shared" si="12"/>
        <v>60</v>
      </c>
      <c r="R8" s="4">
        <v>907.8</v>
      </c>
      <c r="S8" s="5">
        <v>898.6</v>
      </c>
      <c r="T8" s="5">
        <f t="shared" si="13"/>
        <v>99</v>
      </c>
      <c r="U8" s="4">
        <v>0</v>
      </c>
      <c r="V8" s="5">
        <v>0</v>
      </c>
      <c r="W8" s="5">
        <f t="shared" si="14"/>
        <v>0</v>
      </c>
      <c r="X8" s="4">
        <v>0</v>
      </c>
      <c r="Y8" s="5">
        <v>0</v>
      </c>
      <c r="Z8" s="5">
        <f t="shared" si="15"/>
        <v>0</v>
      </c>
      <c r="AA8" s="4">
        <v>0</v>
      </c>
      <c r="AB8" s="5">
        <v>0</v>
      </c>
      <c r="AC8" s="5">
        <f t="shared" si="16"/>
        <v>0</v>
      </c>
      <c r="AD8" s="4">
        <v>70756.5</v>
      </c>
      <c r="AE8" s="5">
        <v>38916</v>
      </c>
      <c r="AF8" s="5">
        <f t="shared" si="17"/>
        <v>55</v>
      </c>
      <c r="AG8" s="4">
        <v>436748</v>
      </c>
      <c r="AH8" s="5">
        <v>313002.7</v>
      </c>
      <c r="AI8" s="5">
        <f t="shared" si="4"/>
        <v>71.7</v>
      </c>
      <c r="AJ8" s="4">
        <v>0</v>
      </c>
      <c r="AK8" s="5">
        <v>0</v>
      </c>
      <c r="AL8" s="5">
        <f t="shared" si="18"/>
        <v>0</v>
      </c>
      <c r="AM8" s="4">
        <v>0</v>
      </c>
      <c r="AN8" s="5">
        <v>0</v>
      </c>
      <c r="AO8" s="5">
        <f t="shared" si="19"/>
        <v>0</v>
      </c>
      <c r="AP8" s="4">
        <v>4654.3999999999996</v>
      </c>
      <c r="AQ8" s="5">
        <v>977.4</v>
      </c>
      <c r="AR8" s="5">
        <f t="shared" si="20"/>
        <v>21</v>
      </c>
      <c r="AS8" s="22">
        <f t="shared" si="5"/>
        <v>335944.74000000005</v>
      </c>
      <c r="AT8" s="23">
        <f t="shared" si="6"/>
        <v>209732.34</v>
      </c>
      <c r="AU8" s="23">
        <f t="shared" si="21"/>
        <v>62.4</v>
      </c>
      <c r="AV8" s="4">
        <v>503.5</v>
      </c>
      <c r="AW8" s="5">
        <v>251.8</v>
      </c>
      <c r="AX8" s="5">
        <f t="shared" si="22"/>
        <v>50</v>
      </c>
      <c r="AY8" s="4">
        <v>37497.599999999999</v>
      </c>
      <c r="AZ8" s="5">
        <v>23264.9</v>
      </c>
      <c r="BA8" s="5">
        <f t="shared" si="23"/>
        <v>62</v>
      </c>
      <c r="BB8" s="4">
        <v>201051.5</v>
      </c>
      <c r="BC8" s="5">
        <v>134034.4</v>
      </c>
      <c r="BD8" s="5">
        <f t="shared" si="24"/>
        <v>66.7</v>
      </c>
      <c r="BE8" s="4">
        <v>48295.199999999997</v>
      </c>
      <c r="BF8" s="5">
        <v>30184.6</v>
      </c>
      <c r="BG8" s="5">
        <f t="shared" si="25"/>
        <v>62.5</v>
      </c>
      <c r="BH8" s="4">
        <v>10254.4</v>
      </c>
      <c r="BI8" s="5">
        <v>5019.7</v>
      </c>
      <c r="BJ8" s="5">
        <f t="shared" si="26"/>
        <v>49</v>
      </c>
      <c r="BK8" s="4">
        <v>8305.2000000000007</v>
      </c>
      <c r="BL8" s="5">
        <v>3460.1</v>
      </c>
      <c r="BM8" s="5">
        <f t="shared" si="27"/>
        <v>41.7</v>
      </c>
      <c r="BN8" s="4">
        <v>4739.8999999999996</v>
      </c>
      <c r="BO8" s="5">
        <v>1983.4</v>
      </c>
      <c r="BP8" s="5">
        <f t="shared" si="28"/>
        <v>41.8</v>
      </c>
      <c r="BQ8" s="4">
        <v>7027.7</v>
      </c>
      <c r="BR8" s="5">
        <v>2475.1999999999998</v>
      </c>
      <c r="BS8" s="5">
        <f t="shared" si="29"/>
        <v>35.200000000000003</v>
      </c>
      <c r="BT8" s="4">
        <v>1908.1</v>
      </c>
      <c r="BU8" s="5">
        <v>899.4</v>
      </c>
      <c r="BV8" s="5">
        <f t="shared" si="30"/>
        <v>47.1</v>
      </c>
      <c r="BW8" s="4">
        <v>3283.6</v>
      </c>
      <c r="BX8" s="5">
        <v>1564.3</v>
      </c>
      <c r="BY8" s="5">
        <f t="shared" si="31"/>
        <v>47.6</v>
      </c>
      <c r="BZ8" s="4">
        <v>0</v>
      </c>
      <c r="CA8" s="5">
        <v>0</v>
      </c>
      <c r="CB8" s="5">
        <f t="shared" si="32"/>
        <v>0</v>
      </c>
      <c r="CC8" s="4">
        <v>0</v>
      </c>
      <c r="CD8" s="5">
        <v>0</v>
      </c>
      <c r="CE8" s="5">
        <f t="shared" si="33"/>
        <v>0</v>
      </c>
      <c r="CF8" s="4">
        <v>328.2</v>
      </c>
      <c r="CG8" s="5">
        <v>164.1</v>
      </c>
      <c r="CH8" s="5">
        <f t="shared" si="34"/>
        <v>50</v>
      </c>
      <c r="CI8" s="4">
        <v>388.7</v>
      </c>
      <c r="CJ8" s="5">
        <v>194.4</v>
      </c>
      <c r="CK8" s="5">
        <f t="shared" si="35"/>
        <v>50</v>
      </c>
      <c r="CL8" s="4">
        <v>62.7</v>
      </c>
      <c r="CM8" s="5">
        <v>0</v>
      </c>
      <c r="CN8" s="5">
        <f t="shared" si="36"/>
        <v>0</v>
      </c>
      <c r="CO8" s="4">
        <v>4078</v>
      </c>
      <c r="CP8" s="5">
        <v>2243</v>
      </c>
      <c r="CQ8" s="5">
        <f t="shared" si="37"/>
        <v>55</v>
      </c>
      <c r="CR8" s="4">
        <v>5.6</v>
      </c>
      <c r="CS8" s="5">
        <v>0</v>
      </c>
      <c r="CT8" s="5">
        <f t="shared" si="38"/>
        <v>0</v>
      </c>
      <c r="CU8" s="4">
        <v>628.70000000000005</v>
      </c>
      <c r="CV8" s="5">
        <v>277.89999999999998</v>
      </c>
      <c r="CW8" s="5">
        <f t="shared" si="39"/>
        <v>44.2</v>
      </c>
      <c r="CX8" s="4">
        <v>692.8</v>
      </c>
      <c r="CY8" s="5">
        <v>328.3</v>
      </c>
      <c r="CZ8" s="5">
        <f t="shared" si="40"/>
        <v>47.4</v>
      </c>
      <c r="DA8" s="4">
        <v>643.5</v>
      </c>
      <c r="DB8" s="5">
        <v>358.1</v>
      </c>
      <c r="DC8" s="5">
        <f t="shared" si="41"/>
        <v>55.6</v>
      </c>
      <c r="DD8" s="4">
        <v>0</v>
      </c>
      <c r="DE8" s="5">
        <v>0</v>
      </c>
      <c r="DF8" s="5">
        <f t="shared" si="42"/>
        <v>0</v>
      </c>
      <c r="DG8" s="4">
        <v>135.19999999999999</v>
      </c>
      <c r="DH8" s="5">
        <v>63.9</v>
      </c>
      <c r="DI8" s="5">
        <f t="shared" si="43"/>
        <v>47.3</v>
      </c>
      <c r="DJ8" s="4">
        <v>0.94</v>
      </c>
      <c r="DK8" s="5">
        <v>0.94</v>
      </c>
      <c r="DL8" s="5">
        <f t="shared" si="44"/>
        <v>100</v>
      </c>
      <c r="DM8" s="4">
        <v>0</v>
      </c>
      <c r="DN8" s="5">
        <v>0</v>
      </c>
      <c r="DO8" s="5">
        <f t="shared" si="45"/>
        <v>0</v>
      </c>
      <c r="DP8" s="4">
        <v>4574.5</v>
      </c>
      <c r="DQ8" s="5">
        <v>2287.3000000000002</v>
      </c>
      <c r="DR8" s="5">
        <f t="shared" si="46"/>
        <v>50</v>
      </c>
      <c r="DS8" s="4">
        <v>0.9</v>
      </c>
      <c r="DT8" s="5">
        <v>0.9</v>
      </c>
      <c r="DU8" s="5">
        <f t="shared" si="47"/>
        <v>100</v>
      </c>
      <c r="DV8" s="4">
        <v>1538.3</v>
      </c>
      <c r="DW8" s="5">
        <v>675.7</v>
      </c>
      <c r="DX8" s="5">
        <f t="shared" si="48"/>
        <v>43.9</v>
      </c>
      <c r="DY8" s="22">
        <f t="shared" si="49"/>
        <v>44936.9</v>
      </c>
      <c r="DZ8" s="23">
        <f t="shared" si="50"/>
        <v>11525.6</v>
      </c>
      <c r="EA8" s="23">
        <f t="shared" si="51"/>
        <v>25.6</v>
      </c>
      <c r="EB8" s="4">
        <v>1015.6</v>
      </c>
      <c r="EC8" s="5">
        <v>507.8</v>
      </c>
      <c r="ED8" s="5">
        <f t="shared" si="52"/>
        <v>50</v>
      </c>
      <c r="EE8" s="4">
        <v>3272.5</v>
      </c>
      <c r="EF8" s="5">
        <v>2197</v>
      </c>
      <c r="EG8" s="5">
        <f t="shared" si="53"/>
        <v>67.099999999999994</v>
      </c>
      <c r="EH8" s="4">
        <v>300</v>
      </c>
      <c r="EI8" s="5">
        <v>90</v>
      </c>
      <c r="EJ8" s="5">
        <f t="shared" si="54"/>
        <v>30</v>
      </c>
      <c r="EK8" s="4">
        <v>156.9</v>
      </c>
      <c r="EL8" s="5">
        <v>78.400000000000006</v>
      </c>
      <c r="EM8" s="5">
        <f t="shared" si="55"/>
        <v>50</v>
      </c>
      <c r="EN8" s="4">
        <v>3693.8</v>
      </c>
      <c r="EO8" s="5">
        <v>3693.8</v>
      </c>
      <c r="EP8" s="5">
        <f t="shared" si="56"/>
        <v>100</v>
      </c>
      <c r="EQ8" s="4">
        <v>0</v>
      </c>
      <c r="ER8" s="5">
        <v>0</v>
      </c>
      <c r="ES8" s="5">
        <f t="shared" si="57"/>
        <v>0</v>
      </c>
      <c r="ET8" s="4">
        <v>0</v>
      </c>
      <c r="EU8" s="5">
        <v>0</v>
      </c>
      <c r="EV8" s="5">
        <f t="shared" si="58"/>
        <v>0</v>
      </c>
      <c r="EW8" s="4">
        <v>0</v>
      </c>
      <c r="EX8" s="5">
        <v>0</v>
      </c>
      <c r="EY8" s="5">
        <f t="shared" si="59"/>
        <v>0</v>
      </c>
      <c r="EZ8" s="4">
        <v>0</v>
      </c>
      <c r="FA8" s="5">
        <v>0</v>
      </c>
      <c r="FB8" s="5">
        <f t="shared" si="60"/>
        <v>0</v>
      </c>
      <c r="FC8" s="4">
        <v>0</v>
      </c>
      <c r="FD8" s="5">
        <v>0</v>
      </c>
      <c r="FE8" s="5">
        <f t="shared" si="61"/>
        <v>0</v>
      </c>
      <c r="FF8" s="4">
        <v>0</v>
      </c>
      <c r="FG8" s="5">
        <v>0</v>
      </c>
      <c r="FH8" s="5">
        <f t="shared" si="62"/>
        <v>0</v>
      </c>
      <c r="FI8" s="4">
        <v>0</v>
      </c>
      <c r="FJ8" s="5">
        <v>0</v>
      </c>
      <c r="FK8" s="5">
        <f t="shared" si="63"/>
        <v>0</v>
      </c>
      <c r="FL8" s="4">
        <v>0</v>
      </c>
      <c r="FM8" s="5">
        <v>0</v>
      </c>
      <c r="FN8" s="5">
        <f t="shared" si="64"/>
        <v>0</v>
      </c>
      <c r="FO8" s="4">
        <v>0</v>
      </c>
      <c r="FP8" s="5">
        <v>0</v>
      </c>
      <c r="FQ8" s="5">
        <f t="shared" si="65"/>
        <v>0</v>
      </c>
      <c r="FR8" s="4">
        <v>6101.2</v>
      </c>
      <c r="FS8" s="5">
        <v>0</v>
      </c>
      <c r="FT8" s="5">
        <f t="shared" si="66"/>
        <v>0</v>
      </c>
      <c r="FU8" s="4">
        <v>0</v>
      </c>
      <c r="FV8" s="5">
        <v>0</v>
      </c>
      <c r="FW8" s="5">
        <f t="shared" si="67"/>
        <v>0</v>
      </c>
      <c r="FX8" s="4">
        <v>139.19999999999999</v>
      </c>
      <c r="FY8" s="5">
        <v>132</v>
      </c>
      <c r="FZ8" s="5">
        <f t="shared" si="68"/>
        <v>94.8</v>
      </c>
      <c r="GA8" s="4">
        <v>800</v>
      </c>
      <c r="GB8" s="5">
        <v>0</v>
      </c>
      <c r="GC8" s="5">
        <f t="shared" si="69"/>
        <v>0</v>
      </c>
      <c r="GD8" s="4">
        <v>0</v>
      </c>
      <c r="GE8" s="5">
        <v>0</v>
      </c>
      <c r="GF8" s="5">
        <f t="shared" si="70"/>
        <v>0</v>
      </c>
      <c r="GG8" s="4">
        <v>24631.1</v>
      </c>
      <c r="GH8" s="5">
        <v>0</v>
      </c>
      <c r="GI8" s="5">
        <f t="shared" si="71"/>
        <v>0</v>
      </c>
      <c r="GJ8" s="4">
        <v>4826.6000000000004</v>
      </c>
      <c r="GK8" s="5">
        <v>4826.6000000000004</v>
      </c>
      <c r="GL8" s="5">
        <f t="shared" si="72"/>
        <v>100</v>
      </c>
      <c r="GM8" s="4">
        <v>0</v>
      </c>
      <c r="GN8" s="5">
        <v>0</v>
      </c>
      <c r="GO8" s="5">
        <f t="shared" si="73"/>
        <v>0</v>
      </c>
    </row>
    <row r="9" spans="1:197" x14ac:dyDescent="0.25">
      <c r="A9" s="6">
        <v>4</v>
      </c>
      <c r="B9" s="7" t="s">
        <v>12</v>
      </c>
      <c r="C9" s="22">
        <f t="shared" si="0"/>
        <v>919918.14</v>
      </c>
      <c r="D9" s="23">
        <f t="shared" si="1"/>
        <v>606761.43999999994</v>
      </c>
      <c r="E9" s="23">
        <f t="shared" si="7"/>
        <v>66</v>
      </c>
      <c r="F9" s="8">
        <f t="shared" si="8"/>
        <v>0</v>
      </c>
      <c r="G9" s="9">
        <f t="shared" si="8"/>
        <v>0</v>
      </c>
      <c r="H9" s="9">
        <f t="shared" si="9"/>
        <v>0</v>
      </c>
      <c r="I9" s="4">
        <v>0</v>
      </c>
      <c r="J9" s="5">
        <v>0</v>
      </c>
      <c r="K9" s="5">
        <f t="shared" si="10"/>
        <v>0</v>
      </c>
      <c r="L9" s="22">
        <f t="shared" si="2"/>
        <v>538142.30000000005</v>
      </c>
      <c r="M9" s="23">
        <f t="shared" si="3"/>
        <v>380694.60000000003</v>
      </c>
      <c r="N9" s="23">
        <f t="shared" si="11"/>
        <v>70.7</v>
      </c>
      <c r="O9" s="4">
        <v>6635.9</v>
      </c>
      <c r="P9" s="5">
        <v>4693.6000000000004</v>
      </c>
      <c r="Q9" s="5">
        <f t="shared" si="12"/>
        <v>70.7</v>
      </c>
      <c r="R9" s="4">
        <v>0</v>
      </c>
      <c r="S9" s="5">
        <v>0</v>
      </c>
      <c r="T9" s="5">
        <f t="shared" si="13"/>
        <v>0</v>
      </c>
      <c r="U9" s="4">
        <v>0</v>
      </c>
      <c r="V9" s="5">
        <v>0</v>
      </c>
      <c r="W9" s="5">
        <f t="shared" si="14"/>
        <v>0</v>
      </c>
      <c r="X9" s="4">
        <v>3000</v>
      </c>
      <c r="Y9" s="5">
        <v>2135.9</v>
      </c>
      <c r="Z9" s="5">
        <f t="shared" si="15"/>
        <v>71.2</v>
      </c>
      <c r="AA9" s="4">
        <v>179</v>
      </c>
      <c r="AB9" s="5">
        <v>0</v>
      </c>
      <c r="AC9" s="5">
        <f t="shared" si="16"/>
        <v>0</v>
      </c>
      <c r="AD9" s="4">
        <v>25430.6</v>
      </c>
      <c r="AE9" s="5">
        <v>13987</v>
      </c>
      <c r="AF9" s="5">
        <f t="shared" si="17"/>
        <v>55</v>
      </c>
      <c r="AG9" s="4">
        <v>497889.9</v>
      </c>
      <c r="AH9" s="5">
        <v>356820.7</v>
      </c>
      <c r="AI9" s="5">
        <f t="shared" si="4"/>
        <v>71.7</v>
      </c>
      <c r="AJ9" s="4">
        <v>0</v>
      </c>
      <c r="AK9" s="5">
        <v>0</v>
      </c>
      <c r="AL9" s="5">
        <f t="shared" si="18"/>
        <v>0</v>
      </c>
      <c r="AM9" s="4">
        <v>0</v>
      </c>
      <c r="AN9" s="5">
        <v>0</v>
      </c>
      <c r="AO9" s="5">
        <f t="shared" si="19"/>
        <v>0</v>
      </c>
      <c r="AP9" s="4">
        <v>5006.8999999999996</v>
      </c>
      <c r="AQ9" s="5">
        <v>3057.4</v>
      </c>
      <c r="AR9" s="5">
        <f t="shared" si="20"/>
        <v>61.1</v>
      </c>
      <c r="AS9" s="22">
        <f t="shared" si="5"/>
        <v>336793.64</v>
      </c>
      <c r="AT9" s="23">
        <f t="shared" si="6"/>
        <v>212431.33999999997</v>
      </c>
      <c r="AU9" s="23">
        <f t="shared" si="21"/>
        <v>63.1</v>
      </c>
      <c r="AV9" s="4">
        <v>528</v>
      </c>
      <c r="AW9" s="5">
        <v>264</v>
      </c>
      <c r="AX9" s="5">
        <f t="shared" si="22"/>
        <v>50</v>
      </c>
      <c r="AY9" s="4">
        <v>35622.699999999997</v>
      </c>
      <c r="AZ9" s="5">
        <v>22101.599999999999</v>
      </c>
      <c r="BA9" s="5">
        <f t="shared" si="23"/>
        <v>62</v>
      </c>
      <c r="BB9" s="4">
        <v>194650.7</v>
      </c>
      <c r="BC9" s="5">
        <v>129767.3</v>
      </c>
      <c r="BD9" s="5">
        <f t="shared" si="24"/>
        <v>66.7</v>
      </c>
      <c r="BE9" s="4">
        <v>70262.100000000006</v>
      </c>
      <c r="BF9" s="5">
        <v>43914</v>
      </c>
      <c r="BG9" s="5">
        <f t="shared" si="25"/>
        <v>62.5</v>
      </c>
      <c r="BH9" s="4">
        <v>9010.2000000000007</v>
      </c>
      <c r="BI9" s="5">
        <v>4413</v>
      </c>
      <c r="BJ9" s="5">
        <f t="shared" si="26"/>
        <v>49</v>
      </c>
      <c r="BK9" s="4">
        <v>4400.2</v>
      </c>
      <c r="BL9" s="5">
        <v>1782.7</v>
      </c>
      <c r="BM9" s="5">
        <f t="shared" si="27"/>
        <v>40.5</v>
      </c>
      <c r="BN9" s="4">
        <v>1924.4</v>
      </c>
      <c r="BO9" s="5">
        <v>623.5</v>
      </c>
      <c r="BP9" s="5">
        <f t="shared" si="28"/>
        <v>32.4</v>
      </c>
      <c r="BQ9" s="4">
        <v>4420.7</v>
      </c>
      <c r="BR9" s="5">
        <v>1612.6</v>
      </c>
      <c r="BS9" s="5">
        <f t="shared" si="29"/>
        <v>36.5</v>
      </c>
      <c r="BT9" s="4">
        <v>1908.1</v>
      </c>
      <c r="BU9" s="5">
        <v>899.4</v>
      </c>
      <c r="BV9" s="5">
        <f t="shared" si="30"/>
        <v>47.1</v>
      </c>
      <c r="BW9" s="4">
        <v>3074</v>
      </c>
      <c r="BX9" s="5">
        <v>1464.4</v>
      </c>
      <c r="BY9" s="5">
        <f t="shared" si="31"/>
        <v>47.6</v>
      </c>
      <c r="BZ9" s="4">
        <v>0</v>
      </c>
      <c r="CA9" s="5">
        <v>0</v>
      </c>
      <c r="CB9" s="5">
        <f t="shared" si="32"/>
        <v>0</v>
      </c>
      <c r="CC9" s="4">
        <v>0</v>
      </c>
      <c r="CD9" s="5">
        <v>0</v>
      </c>
      <c r="CE9" s="5">
        <f t="shared" si="33"/>
        <v>0</v>
      </c>
      <c r="CF9" s="4">
        <v>341</v>
      </c>
      <c r="CG9" s="5">
        <v>170.5</v>
      </c>
      <c r="CH9" s="5">
        <f t="shared" si="34"/>
        <v>50</v>
      </c>
      <c r="CI9" s="4">
        <v>1301.8</v>
      </c>
      <c r="CJ9" s="5">
        <v>650.9</v>
      </c>
      <c r="CK9" s="5">
        <f t="shared" si="35"/>
        <v>50</v>
      </c>
      <c r="CL9" s="4">
        <v>0</v>
      </c>
      <c r="CM9" s="5">
        <v>0</v>
      </c>
      <c r="CN9" s="5">
        <f t="shared" si="36"/>
        <v>0</v>
      </c>
      <c r="CO9" s="4">
        <v>871</v>
      </c>
      <c r="CP9" s="5">
        <v>479</v>
      </c>
      <c r="CQ9" s="5">
        <f t="shared" si="37"/>
        <v>55</v>
      </c>
      <c r="CR9" s="4">
        <v>6.9</v>
      </c>
      <c r="CS9" s="5">
        <v>0</v>
      </c>
      <c r="CT9" s="5">
        <f t="shared" si="38"/>
        <v>0</v>
      </c>
      <c r="CU9" s="4">
        <v>628.70000000000005</v>
      </c>
      <c r="CV9" s="5">
        <v>277.89999999999998</v>
      </c>
      <c r="CW9" s="5">
        <f t="shared" si="39"/>
        <v>44.2</v>
      </c>
      <c r="CX9" s="4">
        <v>655</v>
      </c>
      <c r="CY9" s="5">
        <v>309.3</v>
      </c>
      <c r="CZ9" s="5">
        <f t="shared" si="40"/>
        <v>47.2</v>
      </c>
      <c r="DA9" s="4">
        <v>643.5</v>
      </c>
      <c r="DB9" s="5">
        <v>358.1</v>
      </c>
      <c r="DC9" s="5">
        <f t="shared" si="41"/>
        <v>55.6</v>
      </c>
      <c r="DD9" s="4">
        <v>0</v>
      </c>
      <c r="DE9" s="5">
        <v>0</v>
      </c>
      <c r="DF9" s="5">
        <f t="shared" si="42"/>
        <v>0</v>
      </c>
      <c r="DG9" s="4">
        <v>84.3</v>
      </c>
      <c r="DH9" s="5">
        <v>39.799999999999997</v>
      </c>
      <c r="DI9" s="5">
        <f t="shared" si="43"/>
        <v>47.2</v>
      </c>
      <c r="DJ9" s="4">
        <v>0.94</v>
      </c>
      <c r="DK9" s="5">
        <v>0.94</v>
      </c>
      <c r="DL9" s="5">
        <f t="shared" si="44"/>
        <v>100</v>
      </c>
      <c r="DM9" s="4">
        <v>0</v>
      </c>
      <c r="DN9" s="5">
        <v>0</v>
      </c>
      <c r="DO9" s="5">
        <f t="shared" si="45"/>
        <v>0</v>
      </c>
      <c r="DP9" s="4">
        <v>4574.5</v>
      </c>
      <c r="DQ9" s="5">
        <v>2287.3000000000002</v>
      </c>
      <c r="DR9" s="5">
        <f t="shared" si="46"/>
        <v>50</v>
      </c>
      <c r="DS9" s="4">
        <v>4.5999999999999996</v>
      </c>
      <c r="DT9" s="5">
        <v>4.5999999999999996</v>
      </c>
      <c r="DU9" s="5">
        <f t="shared" si="47"/>
        <v>100</v>
      </c>
      <c r="DV9" s="4">
        <v>1880.3</v>
      </c>
      <c r="DW9" s="5">
        <v>1010.5</v>
      </c>
      <c r="DX9" s="5">
        <f t="shared" si="48"/>
        <v>53.7</v>
      </c>
      <c r="DY9" s="22">
        <f t="shared" si="49"/>
        <v>44982.2</v>
      </c>
      <c r="DZ9" s="23">
        <f t="shared" si="50"/>
        <v>13635.5</v>
      </c>
      <c r="EA9" s="23">
        <f t="shared" si="51"/>
        <v>30.3</v>
      </c>
      <c r="EB9" s="4">
        <v>859.3</v>
      </c>
      <c r="EC9" s="5">
        <v>429.7</v>
      </c>
      <c r="ED9" s="5">
        <f t="shared" si="52"/>
        <v>50</v>
      </c>
      <c r="EE9" s="4">
        <v>2493.4</v>
      </c>
      <c r="EF9" s="5">
        <v>1673.9</v>
      </c>
      <c r="EG9" s="5">
        <f t="shared" si="53"/>
        <v>67.099999999999994</v>
      </c>
      <c r="EH9" s="4">
        <v>1995.3</v>
      </c>
      <c r="EI9" s="5">
        <v>695.1</v>
      </c>
      <c r="EJ9" s="5">
        <f t="shared" si="54"/>
        <v>34.799999999999997</v>
      </c>
      <c r="EK9" s="4">
        <v>343.1</v>
      </c>
      <c r="EL9" s="5">
        <v>181.4</v>
      </c>
      <c r="EM9" s="5">
        <f t="shared" si="55"/>
        <v>52.9</v>
      </c>
      <c r="EN9" s="4">
        <v>4236.7</v>
      </c>
      <c r="EO9" s="5">
        <v>4236.7</v>
      </c>
      <c r="EP9" s="5">
        <f t="shared" si="56"/>
        <v>100</v>
      </c>
      <c r="EQ9" s="4">
        <v>0</v>
      </c>
      <c r="ER9" s="5">
        <v>0</v>
      </c>
      <c r="ES9" s="5">
        <f t="shared" si="57"/>
        <v>0</v>
      </c>
      <c r="ET9" s="4">
        <v>0</v>
      </c>
      <c r="EU9" s="5">
        <v>0</v>
      </c>
      <c r="EV9" s="5">
        <f t="shared" si="58"/>
        <v>0</v>
      </c>
      <c r="EW9" s="4">
        <v>0</v>
      </c>
      <c r="EX9" s="5">
        <v>0</v>
      </c>
      <c r="EY9" s="5">
        <f t="shared" si="59"/>
        <v>0</v>
      </c>
      <c r="EZ9" s="4">
        <v>0</v>
      </c>
      <c r="FA9" s="5">
        <v>0</v>
      </c>
      <c r="FB9" s="5">
        <f t="shared" si="60"/>
        <v>0</v>
      </c>
      <c r="FC9" s="4">
        <v>0</v>
      </c>
      <c r="FD9" s="5">
        <v>0</v>
      </c>
      <c r="FE9" s="5">
        <f t="shared" si="61"/>
        <v>0</v>
      </c>
      <c r="FF9" s="4">
        <v>0</v>
      </c>
      <c r="FG9" s="5">
        <v>0</v>
      </c>
      <c r="FH9" s="5">
        <f t="shared" si="62"/>
        <v>0</v>
      </c>
      <c r="FI9" s="4">
        <v>0</v>
      </c>
      <c r="FJ9" s="5">
        <v>0</v>
      </c>
      <c r="FK9" s="5">
        <f t="shared" si="63"/>
        <v>0</v>
      </c>
      <c r="FL9" s="4">
        <v>0</v>
      </c>
      <c r="FM9" s="5">
        <v>0</v>
      </c>
      <c r="FN9" s="5">
        <f t="shared" si="64"/>
        <v>0</v>
      </c>
      <c r="FO9" s="4">
        <v>0</v>
      </c>
      <c r="FP9" s="5">
        <v>0</v>
      </c>
      <c r="FQ9" s="5">
        <f t="shared" si="65"/>
        <v>0</v>
      </c>
      <c r="FR9" s="4">
        <v>0</v>
      </c>
      <c r="FS9" s="5">
        <v>0</v>
      </c>
      <c r="FT9" s="5">
        <f t="shared" si="66"/>
        <v>0</v>
      </c>
      <c r="FU9" s="4">
        <v>0</v>
      </c>
      <c r="FV9" s="5">
        <v>0</v>
      </c>
      <c r="FW9" s="5">
        <f t="shared" si="67"/>
        <v>0</v>
      </c>
      <c r="FX9" s="4">
        <v>931.2</v>
      </c>
      <c r="FY9" s="5">
        <v>0</v>
      </c>
      <c r="FZ9" s="5">
        <f t="shared" si="68"/>
        <v>0</v>
      </c>
      <c r="GA9" s="4">
        <v>1134.0999999999999</v>
      </c>
      <c r="GB9" s="5">
        <v>0</v>
      </c>
      <c r="GC9" s="5">
        <f t="shared" si="69"/>
        <v>0</v>
      </c>
      <c r="GD9" s="4">
        <v>0</v>
      </c>
      <c r="GE9" s="5">
        <v>0</v>
      </c>
      <c r="GF9" s="5">
        <f t="shared" si="70"/>
        <v>0</v>
      </c>
      <c r="GG9" s="4">
        <v>25431.9</v>
      </c>
      <c r="GH9" s="5">
        <v>0</v>
      </c>
      <c r="GI9" s="5">
        <f t="shared" si="71"/>
        <v>0</v>
      </c>
      <c r="GJ9" s="4">
        <v>7557.2</v>
      </c>
      <c r="GK9" s="5">
        <v>6418.7</v>
      </c>
      <c r="GL9" s="5">
        <f t="shared" si="72"/>
        <v>84.9</v>
      </c>
      <c r="GM9" s="4">
        <v>0</v>
      </c>
      <c r="GN9" s="5">
        <v>0</v>
      </c>
      <c r="GO9" s="5">
        <f t="shared" si="73"/>
        <v>0</v>
      </c>
    </row>
    <row r="10" spans="1:197" x14ac:dyDescent="0.25">
      <c r="A10" s="6">
        <v>5</v>
      </c>
      <c r="B10" s="7" t="s">
        <v>13</v>
      </c>
      <c r="C10" s="22">
        <f t="shared" si="0"/>
        <v>874015.34</v>
      </c>
      <c r="D10" s="23">
        <f t="shared" si="1"/>
        <v>572565.24</v>
      </c>
      <c r="E10" s="23">
        <f t="shared" si="7"/>
        <v>65.5</v>
      </c>
      <c r="F10" s="8">
        <f t="shared" si="8"/>
        <v>0</v>
      </c>
      <c r="G10" s="9">
        <f t="shared" si="8"/>
        <v>0</v>
      </c>
      <c r="H10" s="9">
        <f t="shared" si="9"/>
        <v>0</v>
      </c>
      <c r="I10" s="4">
        <v>0</v>
      </c>
      <c r="J10" s="5">
        <v>0</v>
      </c>
      <c r="K10" s="5">
        <f t="shared" si="10"/>
        <v>0</v>
      </c>
      <c r="L10" s="22">
        <f t="shared" si="2"/>
        <v>457590.2</v>
      </c>
      <c r="M10" s="23">
        <f t="shared" si="3"/>
        <v>319218</v>
      </c>
      <c r="N10" s="23">
        <f t="shared" si="11"/>
        <v>69.8</v>
      </c>
      <c r="O10" s="4">
        <v>9285.2999999999993</v>
      </c>
      <c r="P10" s="5">
        <v>4461.1000000000004</v>
      </c>
      <c r="Q10" s="5">
        <f t="shared" si="12"/>
        <v>48</v>
      </c>
      <c r="R10" s="4">
        <v>1774.8</v>
      </c>
      <c r="S10" s="5">
        <v>1756.9</v>
      </c>
      <c r="T10" s="5">
        <f t="shared" si="13"/>
        <v>99</v>
      </c>
      <c r="U10" s="4">
        <v>0</v>
      </c>
      <c r="V10" s="5">
        <v>0</v>
      </c>
      <c r="W10" s="5">
        <f t="shared" si="14"/>
        <v>0</v>
      </c>
      <c r="X10" s="4">
        <v>3000</v>
      </c>
      <c r="Y10" s="5">
        <v>3000</v>
      </c>
      <c r="Z10" s="5">
        <f t="shared" si="15"/>
        <v>100</v>
      </c>
      <c r="AA10" s="4">
        <v>37.6</v>
      </c>
      <c r="AB10" s="5">
        <v>37.6</v>
      </c>
      <c r="AC10" s="5">
        <f t="shared" si="16"/>
        <v>100</v>
      </c>
      <c r="AD10" s="4">
        <v>34605.800000000003</v>
      </c>
      <c r="AE10" s="5">
        <v>19033</v>
      </c>
      <c r="AF10" s="5">
        <f t="shared" si="17"/>
        <v>55</v>
      </c>
      <c r="AG10" s="4">
        <v>401294.9</v>
      </c>
      <c r="AH10" s="5">
        <v>287594</v>
      </c>
      <c r="AI10" s="5">
        <f t="shared" si="4"/>
        <v>71.7</v>
      </c>
      <c r="AJ10" s="4">
        <v>0</v>
      </c>
      <c r="AK10" s="5">
        <v>0</v>
      </c>
      <c r="AL10" s="5">
        <f t="shared" si="18"/>
        <v>0</v>
      </c>
      <c r="AM10" s="4">
        <v>0</v>
      </c>
      <c r="AN10" s="5">
        <v>0</v>
      </c>
      <c r="AO10" s="5">
        <f t="shared" si="19"/>
        <v>0</v>
      </c>
      <c r="AP10" s="4">
        <v>7591.8</v>
      </c>
      <c r="AQ10" s="5">
        <v>3335.4</v>
      </c>
      <c r="AR10" s="5">
        <f t="shared" si="20"/>
        <v>43.9</v>
      </c>
      <c r="AS10" s="22">
        <f t="shared" si="5"/>
        <v>371902.04</v>
      </c>
      <c r="AT10" s="23">
        <f t="shared" si="6"/>
        <v>233871.54000000004</v>
      </c>
      <c r="AU10" s="23">
        <f t="shared" si="21"/>
        <v>62.9</v>
      </c>
      <c r="AV10" s="4">
        <v>477.1</v>
      </c>
      <c r="AW10" s="5">
        <v>238.6</v>
      </c>
      <c r="AX10" s="5">
        <f t="shared" si="22"/>
        <v>50</v>
      </c>
      <c r="AY10" s="4">
        <v>38591.300000000003</v>
      </c>
      <c r="AZ10" s="5">
        <v>23943.4</v>
      </c>
      <c r="BA10" s="5">
        <f t="shared" si="23"/>
        <v>62</v>
      </c>
      <c r="BB10" s="4">
        <v>227678.80000000002</v>
      </c>
      <c r="BC10" s="5">
        <v>151786</v>
      </c>
      <c r="BD10" s="5">
        <f t="shared" si="24"/>
        <v>66.7</v>
      </c>
      <c r="BE10" s="4">
        <v>59540.800000000003</v>
      </c>
      <c r="BF10" s="5">
        <v>37213.1</v>
      </c>
      <c r="BG10" s="5">
        <f t="shared" si="25"/>
        <v>62.5</v>
      </c>
      <c r="BH10" s="4">
        <v>8551.7000000000007</v>
      </c>
      <c r="BI10" s="5">
        <v>4194.3</v>
      </c>
      <c r="BJ10" s="5">
        <f t="shared" si="26"/>
        <v>49</v>
      </c>
      <c r="BK10" s="4">
        <v>7223.3</v>
      </c>
      <c r="BL10" s="5">
        <v>2715.9</v>
      </c>
      <c r="BM10" s="5">
        <f t="shared" si="27"/>
        <v>37.6</v>
      </c>
      <c r="BN10" s="4">
        <v>3859.2</v>
      </c>
      <c r="BO10" s="5">
        <v>1360.7</v>
      </c>
      <c r="BP10" s="5">
        <f t="shared" si="28"/>
        <v>35.299999999999997</v>
      </c>
      <c r="BQ10" s="4">
        <v>7893.5</v>
      </c>
      <c r="BR10" s="5">
        <v>3410.4</v>
      </c>
      <c r="BS10" s="5">
        <f t="shared" si="29"/>
        <v>43.2</v>
      </c>
      <c r="BT10" s="4">
        <v>1888.6</v>
      </c>
      <c r="BU10" s="5">
        <v>889.6</v>
      </c>
      <c r="BV10" s="5">
        <f t="shared" si="30"/>
        <v>47.1</v>
      </c>
      <c r="BW10" s="4">
        <v>3642.7</v>
      </c>
      <c r="BX10" s="5">
        <v>1735.4</v>
      </c>
      <c r="BY10" s="5">
        <f t="shared" si="31"/>
        <v>47.6</v>
      </c>
      <c r="BZ10" s="4">
        <v>0</v>
      </c>
      <c r="CA10" s="5">
        <v>0</v>
      </c>
      <c r="CB10" s="5">
        <f t="shared" si="32"/>
        <v>0</v>
      </c>
      <c r="CC10" s="4">
        <v>0</v>
      </c>
      <c r="CD10" s="5">
        <v>0</v>
      </c>
      <c r="CE10" s="5">
        <f t="shared" si="33"/>
        <v>0</v>
      </c>
      <c r="CF10" s="4">
        <v>278.10000000000002</v>
      </c>
      <c r="CG10" s="5">
        <v>139.1</v>
      </c>
      <c r="CH10" s="5">
        <f t="shared" si="34"/>
        <v>50</v>
      </c>
      <c r="CI10" s="4">
        <v>128.19999999999999</v>
      </c>
      <c r="CJ10" s="5">
        <v>64.099999999999994</v>
      </c>
      <c r="CK10" s="5">
        <f t="shared" si="35"/>
        <v>50</v>
      </c>
      <c r="CL10" s="4">
        <v>6.1</v>
      </c>
      <c r="CM10" s="5">
        <v>0</v>
      </c>
      <c r="CN10" s="5">
        <f t="shared" si="36"/>
        <v>0</v>
      </c>
      <c r="CO10" s="4">
        <v>4892.3</v>
      </c>
      <c r="CP10" s="5">
        <v>2691</v>
      </c>
      <c r="CQ10" s="5">
        <f t="shared" si="37"/>
        <v>55</v>
      </c>
      <c r="CR10" s="4">
        <v>5.3</v>
      </c>
      <c r="CS10" s="5">
        <v>0</v>
      </c>
      <c r="CT10" s="5">
        <f t="shared" si="38"/>
        <v>0</v>
      </c>
      <c r="CU10" s="4">
        <v>628.70000000000005</v>
      </c>
      <c r="CV10" s="5">
        <v>277.89999999999998</v>
      </c>
      <c r="CW10" s="5">
        <f t="shared" si="39"/>
        <v>44.2</v>
      </c>
      <c r="CX10" s="4">
        <v>655</v>
      </c>
      <c r="CY10" s="5">
        <v>309.3</v>
      </c>
      <c r="CZ10" s="5">
        <f t="shared" si="40"/>
        <v>47.2</v>
      </c>
      <c r="DA10" s="4">
        <v>643.5</v>
      </c>
      <c r="DB10" s="5">
        <v>358.1</v>
      </c>
      <c r="DC10" s="5">
        <f t="shared" si="41"/>
        <v>55.6</v>
      </c>
      <c r="DD10" s="4">
        <v>0</v>
      </c>
      <c r="DE10" s="5">
        <v>0</v>
      </c>
      <c r="DF10" s="5">
        <f t="shared" si="42"/>
        <v>0</v>
      </c>
      <c r="DG10" s="4">
        <v>107.2</v>
      </c>
      <c r="DH10" s="5">
        <v>50.7</v>
      </c>
      <c r="DI10" s="5">
        <f t="shared" si="43"/>
        <v>47.3</v>
      </c>
      <c r="DJ10" s="4">
        <v>0.94</v>
      </c>
      <c r="DK10" s="5">
        <v>0.94</v>
      </c>
      <c r="DL10" s="5">
        <f t="shared" si="44"/>
        <v>100</v>
      </c>
      <c r="DM10" s="4">
        <v>0</v>
      </c>
      <c r="DN10" s="5">
        <v>0</v>
      </c>
      <c r="DO10" s="5">
        <f t="shared" si="45"/>
        <v>0</v>
      </c>
      <c r="DP10" s="4">
        <v>3751.1</v>
      </c>
      <c r="DQ10" s="5">
        <v>1875.6</v>
      </c>
      <c r="DR10" s="5">
        <f t="shared" si="46"/>
        <v>50</v>
      </c>
      <c r="DS10" s="4">
        <v>5.7</v>
      </c>
      <c r="DT10" s="5">
        <v>5.7</v>
      </c>
      <c r="DU10" s="5">
        <f t="shared" si="47"/>
        <v>100</v>
      </c>
      <c r="DV10" s="4">
        <v>1452.9</v>
      </c>
      <c r="DW10" s="5">
        <v>611.70000000000005</v>
      </c>
      <c r="DX10" s="5">
        <f t="shared" si="48"/>
        <v>42.1</v>
      </c>
      <c r="DY10" s="22">
        <f t="shared" si="49"/>
        <v>44523.1</v>
      </c>
      <c r="DZ10" s="23">
        <f t="shared" si="50"/>
        <v>19475.7</v>
      </c>
      <c r="EA10" s="23">
        <f t="shared" si="51"/>
        <v>43.7</v>
      </c>
      <c r="EB10" s="4">
        <v>624.9</v>
      </c>
      <c r="EC10" s="5">
        <v>312.5</v>
      </c>
      <c r="ED10" s="5">
        <f t="shared" si="52"/>
        <v>50</v>
      </c>
      <c r="EE10" s="4">
        <v>2025.9</v>
      </c>
      <c r="EF10" s="5">
        <v>1360</v>
      </c>
      <c r="EG10" s="5">
        <f t="shared" si="53"/>
        <v>67.099999999999994</v>
      </c>
      <c r="EH10" s="4">
        <v>1129.2</v>
      </c>
      <c r="EI10" s="5">
        <v>425.1</v>
      </c>
      <c r="EJ10" s="5">
        <f t="shared" si="54"/>
        <v>37.6</v>
      </c>
      <c r="EK10" s="4">
        <v>431.4</v>
      </c>
      <c r="EL10" s="5">
        <v>235.3</v>
      </c>
      <c r="EM10" s="5">
        <f t="shared" si="55"/>
        <v>54.5</v>
      </c>
      <c r="EN10" s="4">
        <v>7282.1</v>
      </c>
      <c r="EO10" s="5">
        <v>7282.1</v>
      </c>
      <c r="EP10" s="5">
        <f t="shared" si="56"/>
        <v>100</v>
      </c>
      <c r="EQ10" s="4">
        <v>0</v>
      </c>
      <c r="ER10" s="5">
        <v>0</v>
      </c>
      <c r="ES10" s="5">
        <f t="shared" si="57"/>
        <v>0</v>
      </c>
      <c r="ET10" s="4">
        <v>0</v>
      </c>
      <c r="EU10" s="5">
        <v>0</v>
      </c>
      <c r="EV10" s="5">
        <f t="shared" si="58"/>
        <v>0</v>
      </c>
      <c r="EW10" s="4">
        <v>0</v>
      </c>
      <c r="EX10" s="5">
        <v>0</v>
      </c>
      <c r="EY10" s="5">
        <f t="shared" si="59"/>
        <v>0</v>
      </c>
      <c r="EZ10" s="4">
        <v>0</v>
      </c>
      <c r="FA10" s="5">
        <v>0</v>
      </c>
      <c r="FB10" s="5">
        <f t="shared" si="60"/>
        <v>0</v>
      </c>
      <c r="FC10" s="4">
        <v>0</v>
      </c>
      <c r="FD10" s="5">
        <v>0</v>
      </c>
      <c r="FE10" s="5">
        <f t="shared" si="61"/>
        <v>0</v>
      </c>
      <c r="FF10" s="4">
        <v>708.6</v>
      </c>
      <c r="FG10" s="5">
        <v>708.6</v>
      </c>
      <c r="FH10" s="5">
        <f t="shared" si="62"/>
        <v>100</v>
      </c>
      <c r="FI10" s="4">
        <v>477.8</v>
      </c>
      <c r="FJ10" s="5">
        <v>0</v>
      </c>
      <c r="FK10" s="5">
        <f t="shared" si="63"/>
        <v>0</v>
      </c>
      <c r="FL10" s="4">
        <v>0</v>
      </c>
      <c r="FM10" s="5">
        <v>0</v>
      </c>
      <c r="FN10" s="5">
        <f t="shared" si="64"/>
        <v>0</v>
      </c>
      <c r="FO10" s="4">
        <v>0</v>
      </c>
      <c r="FP10" s="5">
        <v>0</v>
      </c>
      <c r="FQ10" s="5">
        <f t="shared" si="65"/>
        <v>0</v>
      </c>
      <c r="FR10" s="4">
        <v>0</v>
      </c>
      <c r="FS10" s="5">
        <v>0</v>
      </c>
      <c r="FT10" s="5">
        <f t="shared" si="66"/>
        <v>0</v>
      </c>
      <c r="FU10" s="4">
        <v>1262.9000000000001</v>
      </c>
      <c r="FV10" s="5">
        <v>1045.5999999999999</v>
      </c>
      <c r="FW10" s="5">
        <f t="shared" si="67"/>
        <v>82.8</v>
      </c>
      <c r="FX10" s="4">
        <v>273.8</v>
      </c>
      <c r="FY10" s="5">
        <v>0</v>
      </c>
      <c r="FZ10" s="5">
        <f t="shared" si="68"/>
        <v>0</v>
      </c>
      <c r="GA10" s="4">
        <v>685.8</v>
      </c>
      <c r="GB10" s="5">
        <v>248.7</v>
      </c>
      <c r="GC10" s="5">
        <f t="shared" si="69"/>
        <v>36.299999999999997</v>
      </c>
      <c r="GD10" s="4">
        <v>0</v>
      </c>
      <c r="GE10" s="5">
        <v>0</v>
      </c>
      <c r="GF10" s="5">
        <f t="shared" si="70"/>
        <v>0</v>
      </c>
      <c r="GG10" s="4">
        <v>18775.099999999999</v>
      </c>
      <c r="GH10" s="5">
        <v>0</v>
      </c>
      <c r="GI10" s="5">
        <f t="shared" si="71"/>
        <v>0</v>
      </c>
      <c r="GJ10" s="4">
        <v>10845.6</v>
      </c>
      <c r="GK10" s="5">
        <v>7857.8</v>
      </c>
      <c r="GL10" s="5">
        <f t="shared" si="72"/>
        <v>72.5</v>
      </c>
      <c r="GM10" s="4">
        <v>0</v>
      </c>
      <c r="GN10" s="5">
        <v>0</v>
      </c>
      <c r="GO10" s="5">
        <f t="shared" si="73"/>
        <v>0</v>
      </c>
    </row>
    <row r="11" spans="1:197" x14ac:dyDescent="0.25">
      <c r="A11" s="6">
        <v>6</v>
      </c>
      <c r="B11" s="7" t="s">
        <v>14</v>
      </c>
      <c r="C11" s="22">
        <f t="shared" si="0"/>
        <v>874168.04</v>
      </c>
      <c r="D11" s="23">
        <f t="shared" si="1"/>
        <v>564856.64</v>
      </c>
      <c r="E11" s="23">
        <f t="shared" si="7"/>
        <v>64.599999999999994</v>
      </c>
      <c r="F11" s="8">
        <f t="shared" si="8"/>
        <v>49706.400000000001</v>
      </c>
      <c r="G11" s="9">
        <f t="shared" si="8"/>
        <v>24854</v>
      </c>
      <c r="H11" s="9">
        <f t="shared" si="9"/>
        <v>50</v>
      </c>
      <c r="I11" s="4">
        <v>49706.400000000001</v>
      </c>
      <c r="J11" s="5">
        <v>24854</v>
      </c>
      <c r="K11" s="5">
        <f t="shared" si="10"/>
        <v>50</v>
      </c>
      <c r="L11" s="22">
        <f t="shared" si="2"/>
        <v>492277.70000000007</v>
      </c>
      <c r="M11" s="23">
        <f t="shared" si="3"/>
        <v>344994.6</v>
      </c>
      <c r="N11" s="23">
        <f t="shared" si="11"/>
        <v>70.099999999999994</v>
      </c>
      <c r="O11" s="4">
        <v>5268.2</v>
      </c>
      <c r="P11" s="5">
        <v>2808.6</v>
      </c>
      <c r="Q11" s="5">
        <f t="shared" si="12"/>
        <v>53.3</v>
      </c>
      <c r="R11" s="4">
        <v>1102.5999999999999</v>
      </c>
      <c r="S11" s="5">
        <v>1091.5</v>
      </c>
      <c r="T11" s="5">
        <f t="shared" si="13"/>
        <v>99</v>
      </c>
      <c r="U11" s="4">
        <v>0</v>
      </c>
      <c r="V11" s="5">
        <v>0</v>
      </c>
      <c r="W11" s="5">
        <f t="shared" si="14"/>
        <v>0</v>
      </c>
      <c r="X11" s="4">
        <v>0</v>
      </c>
      <c r="Y11" s="5">
        <v>0</v>
      </c>
      <c r="Z11" s="5">
        <f t="shared" si="15"/>
        <v>0</v>
      </c>
      <c r="AA11" s="4">
        <v>0</v>
      </c>
      <c r="AB11" s="5">
        <v>0</v>
      </c>
      <c r="AC11" s="5">
        <f t="shared" si="16"/>
        <v>0</v>
      </c>
      <c r="AD11" s="4">
        <v>39588.800000000003</v>
      </c>
      <c r="AE11" s="5">
        <v>21774</v>
      </c>
      <c r="AF11" s="5">
        <f t="shared" si="17"/>
        <v>55</v>
      </c>
      <c r="AG11" s="4">
        <v>440097.2</v>
      </c>
      <c r="AH11" s="5">
        <v>315402.7</v>
      </c>
      <c r="AI11" s="5">
        <f t="shared" si="4"/>
        <v>71.7</v>
      </c>
      <c r="AJ11" s="4">
        <v>0</v>
      </c>
      <c r="AK11" s="5">
        <v>0</v>
      </c>
      <c r="AL11" s="5">
        <f t="shared" si="18"/>
        <v>0</v>
      </c>
      <c r="AM11" s="4">
        <v>0</v>
      </c>
      <c r="AN11" s="5">
        <v>0</v>
      </c>
      <c r="AO11" s="5">
        <f t="shared" si="19"/>
        <v>0</v>
      </c>
      <c r="AP11" s="4">
        <v>6220.9</v>
      </c>
      <c r="AQ11" s="5">
        <v>3917.8</v>
      </c>
      <c r="AR11" s="5">
        <f t="shared" si="20"/>
        <v>63</v>
      </c>
      <c r="AS11" s="22">
        <f t="shared" si="5"/>
        <v>297757.73999999993</v>
      </c>
      <c r="AT11" s="23">
        <f t="shared" si="6"/>
        <v>184737.13999999996</v>
      </c>
      <c r="AU11" s="23">
        <f t="shared" si="21"/>
        <v>62</v>
      </c>
      <c r="AV11" s="4">
        <v>354.7</v>
      </c>
      <c r="AW11" s="5">
        <v>177.4</v>
      </c>
      <c r="AX11" s="5">
        <f t="shared" si="22"/>
        <v>50</v>
      </c>
      <c r="AY11" s="4">
        <v>30154.3</v>
      </c>
      <c r="AZ11" s="5">
        <v>18708.8</v>
      </c>
      <c r="BA11" s="5">
        <f t="shared" si="23"/>
        <v>62</v>
      </c>
      <c r="BB11" s="4">
        <v>181771.8</v>
      </c>
      <c r="BC11" s="5">
        <v>121181.3</v>
      </c>
      <c r="BD11" s="5">
        <f t="shared" si="24"/>
        <v>66.7</v>
      </c>
      <c r="BE11" s="4">
        <v>43053.4</v>
      </c>
      <c r="BF11" s="5">
        <v>26908.5</v>
      </c>
      <c r="BG11" s="5">
        <f t="shared" si="25"/>
        <v>62.5</v>
      </c>
      <c r="BH11" s="4">
        <v>8800.7000000000007</v>
      </c>
      <c r="BI11" s="5">
        <v>4317.3</v>
      </c>
      <c r="BJ11" s="5">
        <f t="shared" si="26"/>
        <v>49.1</v>
      </c>
      <c r="BK11" s="4">
        <v>9789.2000000000007</v>
      </c>
      <c r="BL11" s="5">
        <v>3315.4</v>
      </c>
      <c r="BM11" s="5">
        <f t="shared" si="27"/>
        <v>33.9</v>
      </c>
      <c r="BN11" s="4">
        <v>5761.1</v>
      </c>
      <c r="BO11" s="5">
        <v>2030</v>
      </c>
      <c r="BP11" s="5">
        <f t="shared" si="28"/>
        <v>35.200000000000003</v>
      </c>
      <c r="BQ11" s="4">
        <v>5173</v>
      </c>
      <c r="BR11" s="5">
        <v>1785.3</v>
      </c>
      <c r="BS11" s="5">
        <f t="shared" si="29"/>
        <v>34.5</v>
      </c>
      <c r="BT11" s="4">
        <v>1884.5</v>
      </c>
      <c r="BU11" s="5">
        <v>887.6</v>
      </c>
      <c r="BV11" s="5">
        <f t="shared" si="30"/>
        <v>47.1</v>
      </c>
      <c r="BW11" s="4">
        <v>2422.1999999999998</v>
      </c>
      <c r="BX11" s="5">
        <v>1154</v>
      </c>
      <c r="BY11" s="5">
        <f t="shared" si="31"/>
        <v>47.6</v>
      </c>
      <c r="BZ11" s="4">
        <v>0</v>
      </c>
      <c r="CA11" s="5">
        <v>0</v>
      </c>
      <c r="CB11" s="5">
        <f t="shared" si="32"/>
        <v>0</v>
      </c>
      <c r="CC11" s="4">
        <v>0</v>
      </c>
      <c r="CD11" s="5">
        <v>0</v>
      </c>
      <c r="CE11" s="5">
        <f t="shared" si="33"/>
        <v>0</v>
      </c>
      <c r="CF11" s="4">
        <v>224.2</v>
      </c>
      <c r="CG11" s="5">
        <v>112.1</v>
      </c>
      <c r="CH11" s="5">
        <f t="shared" si="34"/>
        <v>50</v>
      </c>
      <c r="CI11" s="4">
        <v>824.8</v>
      </c>
      <c r="CJ11" s="5">
        <v>412.4</v>
      </c>
      <c r="CK11" s="5">
        <f t="shared" si="35"/>
        <v>50</v>
      </c>
      <c r="CL11" s="4">
        <v>0</v>
      </c>
      <c r="CM11" s="5">
        <v>0</v>
      </c>
      <c r="CN11" s="5">
        <f t="shared" si="36"/>
        <v>0</v>
      </c>
      <c r="CO11" s="4">
        <v>498.7</v>
      </c>
      <c r="CP11" s="5">
        <v>275</v>
      </c>
      <c r="CQ11" s="5">
        <f t="shared" si="37"/>
        <v>55.1</v>
      </c>
      <c r="CR11" s="4">
        <v>5.6</v>
      </c>
      <c r="CS11" s="5">
        <v>0</v>
      </c>
      <c r="CT11" s="5">
        <f t="shared" si="38"/>
        <v>0</v>
      </c>
      <c r="CU11" s="4">
        <v>628.70000000000005</v>
      </c>
      <c r="CV11" s="5">
        <v>277.89999999999998</v>
      </c>
      <c r="CW11" s="5">
        <f t="shared" si="39"/>
        <v>44.2</v>
      </c>
      <c r="CX11" s="4">
        <v>655</v>
      </c>
      <c r="CY11" s="5">
        <v>309.3</v>
      </c>
      <c r="CZ11" s="5">
        <f t="shared" si="40"/>
        <v>47.2</v>
      </c>
      <c r="DA11" s="4">
        <v>643.5</v>
      </c>
      <c r="DB11" s="5">
        <v>358.1</v>
      </c>
      <c r="DC11" s="5">
        <f t="shared" si="41"/>
        <v>55.6</v>
      </c>
      <c r="DD11" s="4">
        <v>0</v>
      </c>
      <c r="DE11" s="5">
        <v>0</v>
      </c>
      <c r="DF11" s="5">
        <f t="shared" si="42"/>
        <v>0</v>
      </c>
      <c r="DG11" s="4">
        <v>67.099999999999994</v>
      </c>
      <c r="DH11" s="5">
        <v>31.7</v>
      </c>
      <c r="DI11" s="5">
        <f t="shared" si="43"/>
        <v>47.2</v>
      </c>
      <c r="DJ11" s="4">
        <v>0.94</v>
      </c>
      <c r="DK11" s="5">
        <v>0.94</v>
      </c>
      <c r="DL11" s="5">
        <f t="shared" si="44"/>
        <v>100</v>
      </c>
      <c r="DM11" s="4">
        <v>0</v>
      </c>
      <c r="DN11" s="5">
        <v>0</v>
      </c>
      <c r="DO11" s="5">
        <f t="shared" si="45"/>
        <v>0</v>
      </c>
      <c r="DP11" s="4">
        <v>3659.6</v>
      </c>
      <c r="DQ11" s="5">
        <v>1829.8</v>
      </c>
      <c r="DR11" s="5">
        <f t="shared" si="46"/>
        <v>50</v>
      </c>
      <c r="DS11" s="4">
        <v>17.3</v>
      </c>
      <c r="DT11" s="5">
        <v>5.9</v>
      </c>
      <c r="DU11" s="5">
        <f t="shared" si="47"/>
        <v>34.1</v>
      </c>
      <c r="DV11" s="4">
        <v>1367.4</v>
      </c>
      <c r="DW11" s="5">
        <v>658.4</v>
      </c>
      <c r="DX11" s="5">
        <f t="shared" si="48"/>
        <v>48.1</v>
      </c>
      <c r="DY11" s="22">
        <f t="shared" si="49"/>
        <v>34426.199999999997</v>
      </c>
      <c r="DZ11" s="23">
        <f t="shared" si="50"/>
        <v>10270.9</v>
      </c>
      <c r="EA11" s="23">
        <f t="shared" si="51"/>
        <v>29.8</v>
      </c>
      <c r="EB11" s="4">
        <v>703.1</v>
      </c>
      <c r="EC11" s="5">
        <v>351.5</v>
      </c>
      <c r="ED11" s="5">
        <f t="shared" si="52"/>
        <v>50</v>
      </c>
      <c r="EE11" s="4">
        <v>2025.9</v>
      </c>
      <c r="EF11" s="5">
        <v>1360</v>
      </c>
      <c r="EG11" s="5">
        <f t="shared" si="53"/>
        <v>67.099999999999994</v>
      </c>
      <c r="EH11" s="4">
        <v>1636.4</v>
      </c>
      <c r="EI11" s="5">
        <v>760.2</v>
      </c>
      <c r="EJ11" s="5">
        <f t="shared" si="54"/>
        <v>46.5</v>
      </c>
      <c r="EK11" s="4">
        <v>0</v>
      </c>
      <c r="EL11" s="5">
        <v>0</v>
      </c>
      <c r="EM11" s="5">
        <f t="shared" si="55"/>
        <v>0</v>
      </c>
      <c r="EN11" s="4">
        <v>3434.3</v>
      </c>
      <c r="EO11" s="5">
        <v>0</v>
      </c>
      <c r="EP11" s="5">
        <f t="shared" si="56"/>
        <v>0</v>
      </c>
      <c r="EQ11" s="4">
        <v>0</v>
      </c>
      <c r="ER11" s="5">
        <v>0</v>
      </c>
      <c r="ES11" s="5">
        <f t="shared" si="57"/>
        <v>0</v>
      </c>
      <c r="ET11" s="4">
        <v>0</v>
      </c>
      <c r="EU11" s="5">
        <v>0</v>
      </c>
      <c r="EV11" s="5">
        <f t="shared" si="58"/>
        <v>0</v>
      </c>
      <c r="EW11" s="4">
        <v>0</v>
      </c>
      <c r="EX11" s="5">
        <v>0</v>
      </c>
      <c r="EY11" s="5">
        <f t="shared" si="59"/>
        <v>0</v>
      </c>
      <c r="EZ11" s="4">
        <v>0</v>
      </c>
      <c r="FA11" s="5">
        <v>0</v>
      </c>
      <c r="FB11" s="5">
        <f t="shared" si="60"/>
        <v>0</v>
      </c>
      <c r="FC11" s="4">
        <v>0</v>
      </c>
      <c r="FD11" s="5">
        <v>0</v>
      </c>
      <c r="FE11" s="5">
        <f t="shared" si="61"/>
        <v>0</v>
      </c>
      <c r="FF11" s="4">
        <v>0</v>
      </c>
      <c r="FG11" s="5">
        <v>0</v>
      </c>
      <c r="FH11" s="5">
        <f t="shared" si="62"/>
        <v>0</v>
      </c>
      <c r="FI11" s="4">
        <v>0</v>
      </c>
      <c r="FJ11" s="5">
        <v>0</v>
      </c>
      <c r="FK11" s="5">
        <f t="shared" si="63"/>
        <v>0</v>
      </c>
      <c r="FL11" s="4">
        <v>0</v>
      </c>
      <c r="FM11" s="5">
        <v>0</v>
      </c>
      <c r="FN11" s="5">
        <f t="shared" si="64"/>
        <v>0</v>
      </c>
      <c r="FO11" s="4">
        <v>0</v>
      </c>
      <c r="FP11" s="5">
        <v>0</v>
      </c>
      <c r="FQ11" s="5">
        <f t="shared" si="65"/>
        <v>0</v>
      </c>
      <c r="FR11" s="4">
        <v>0</v>
      </c>
      <c r="FS11" s="5">
        <v>0</v>
      </c>
      <c r="FT11" s="5">
        <f t="shared" si="66"/>
        <v>0</v>
      </c>
      <c r="FU11" s="4">
        <v>1006.7</v>
      </c>
      <c r="FV11" s="5">
        <v>818</v>
      </c>
      <c r="FW11" s="5">
        <f t="shared" si="67"/>
        <v>81.3</v>
      </c>
      <c r="FX11" s="4">
        <v>142.6</v>
      </c>
      <c r="FY11" s="5">
        <v>142.6</v>
      </c>
      <c r="FZ11" s="5">
        <f t="shared" si="68"/>
        <v>100</v>
      </c>
      <c r="GA11" s="4">
        <v>340.9</v>
      </c>
      <c r="GB11" s="5">
        <v>0</v>
      </c>
      <c r="GC11" s="5">
        <f t="shared" si="69"/>
        <v>0</v>
      </c>
      <c r="GD11" s="4">
        <v>77</v>
      </c>
      <c r="GE11" s="5">
        <v>77</v>
      </c>
      <c r="GF11" s="5">
        <f t="shared" si="70"/>
        <v>100</v>
      </c>
      <c r="GG11" s="4">
        <v>16812</v>
      </c>
      <c r="GH11" s="5">
        <v>0</v>
      </c>
      <c r="GI11" s="5">
        <f t="shared" si="71"/>
        <v>0</v>
      </c>
      <c r="GJ11" s="4">
        <v>8247.2999999999993</v>
      </c>
      <c r="GK11" s="5">
        <v>6761.6</v>
      </c>
      <c r="GL11" s="5">
        <f t="shared" si="72"/>
        <v>82</v>
      </c>
      <c r="GM11" s="4">
        <v>0</v>
      </c>
      <c r="GN11" s="5">
        <v>0</v>
      </c>
      <c r="GO11" s="5">
        <f t="shared" si="73"/>
        <v>0</v>
      </c>
    </row>
    <row r="12" spans="1:197" x14ac:dyDescent="0.25">
      <c r="A12" s="6">
        <v>7</v>
      </c>
      <c r="B12" s="7" t="s">
        <v>15</v>
      </c>
      <c r="C12" s="22">
        <f t="shared" si="0"/>
        <v>3173045.8</v>
      </c>
      <c r="D12" s="23">
        <f t="shared" si="1"/>
        <v>1984555.3000000003</v>
      </c>
      <c r="E12" s="23">
        <f t="shared" si="7"/>
        <v>62.5</v>
      </c>
      <c r="F12" s="8">
        <f t="shared" si="8"/>
        <v>0</v>
      </c>
      <c r="G12" s="9">
        <f t="shared" si="8"/>
        <v>0</v>
      </c>
      <c r="H12" s="9">
        <f t="shared" si="9"/>
        <v>0</v>
      </c>
      <c r="I12" s="4">
        <v>0</v>
      </c>
      <c r="J12" s="5">
        <v>0</v>
      </c>
      <c r="K12" s="5">
        <f t="shared" si="10"/>
        <v>0</v>
      </c>
      <c r="L12" s="22">
        <f t="shared" si="2"/>
        <v>516835.7</v>
      </c>
      <c r="M12" s="23">
        <f t="shared" si="3"/>
        <v>341013.3</v>
      </c>
      <c r="N12" s="23">
        <f t="shared" si="11"/>
        <v>66</v>
      </c>
      <c r="O12" s="4">
        <v>85791.2</v>
      </c>
      <c r="P12" s="5">
        <v>40772.199999999997</v>
      </c>
      <c r="Q12" s="5">
        <f t="shared" si="12"/>
        <v>47.5</v>
      </c>
      <c r="R12" s="4">
        <v>4992.8999999999996</v>
      </c>
      <c r="S12" s="5">
        <v>4942.8999999999996</v>
      </c>
      <c r="T12" s="5">
        <f t="shared" si="13"/>
        <v>99</v>
      </c>
      <c r="U12" s="4">
        <v>0</v>
      </c>
      <c r="V12" s="5">
        <v>0</v>
      </c>
      <c r="W12" s="5">
        <f t="shared" si="14"/>
        <v>0</v>
      </c>
      <c r="X12" s="4">
        <v>0</v>
      </c>
      <c r="Y12" s="5">
        <v>0</v>
      </c>
      <c r="Z12" s="5">
        <f t="shared" si="15"/>
        <v>0</v>
      </c>
      <c r="AA12" s="4">
        <v>0</v>
      </c>
      <c r="AB12" s="5">
        <v>0</v>
      </c>
      <c r="AC12" s="5">
        <f t="shared" si="16"/>
        <v>0</v>
      </c>
      <c r="AD12" s="4">
        <v>58.1</v>
      </c>
      <c r="AE12" s="5">
        <v>32</v>
      </c>
      <c r="AF12" s="5">
        <f t="shared" si="17"/>
        <v>55.1</v>
      </c>
      <c r="AG12" s="4">
        <v>382778.6</v>
      </c>
      <c r="AH12" s="5">
        <v>274325.7</v>
      </c>
      <c r="AI12" s="5">
        <f t="shared" si="4"/>
        <v>71.7</v>
      </c>
      <c r="AJ12" s="4">
        <v>0</v>
      </c>
      <c r="AK12" s="5">
        <v>0</v>
      </c>
      <c r="AL12" s="5">
        <f t="shared" si="18"/>
        <v>0</v>
      </c>
      <c r="AM12" s="4">
        <v>0</v>
      </c>
      <c r="AN12" s="5">
        <v>0</v>
      </c>
      <c r="AO12" s="5">
        <f t="shared" si="19"/>
        <v>0</v>
      </c>
      <c r="AP12" s="4">
        <v>43214.9</v>
      </c>
      <c r="AQ12" s="5">
        <v>20940.5</v>
      </c>
      <c r="AR12" s="5">
        <f t="shared" si="20"/>
        <v>48.5</v>
      </c>
      <c r="AS12" s="22">
        <f t="shared" si="5"/>
        <v>2512552.5999999996</v>
      </c>
      <c r="AT12" s="23">
        <f t="shared" si="6"/>
        <v>1598990.0000000002</v>
      </c>
      <c r="AU12" s="23">
        <f t="shared" si="21"/>
        <v>63.6</v>
      </c>
      <c r="AV12" s="4">
        <v>4190.1000000000004</v>
      </c>
      <c r="AW12" s="5">
        <v>2095.1</v>
      </c>
      <c r="AX12" s="5">
        <f t="shared" si="22"/>
        <v>50</v>
      </c>
      <c r="AY12" s="4">
        <v>116945.60000000001</v>
      </c>
      <c r="AZ12" s="5">
        <v>72557.2</v>
      </c>
      <c r="BA12" s="5">
        <f t="shared" si="23"/>
        <v>62</v>
      </c>
      <c r="BB12" s="4">
        <v>1554515.5</v>
      </c>
      <c r="BC12" s="5">
        <v>1036343.7</v>
      </c>
      <c r="BD12" s="5">
        <f t="shared" si="24"/>
        <v>66.7</v>
      </c>
      <c r="BE12" s="4">
        <v>595515.19999999995</v>
      </c>
      <c r="BF12" s="5">
        <v>372197.1</v>
      </c>
      <c r="BG12" s="5">
        <f t="shared" si="25"/>
        <v>62.5</v>
      </c>
      <c r="BH12" s="4">
        <v>14164.8</v>
      </c>
      <c r="BI12" s="5">
        <v>6915.1</v>
      </c>
      <c r="BJ12" s="5">
        <f t="shared" si="26"/>
        <v>48.8</v>
      </c>
      <c r="BK12" s="4">
        <v>9759.2000000000007</v>
      </c>
      <c r="BL12" s="5">
        <v>4001.3</v>
      </c>
      <c r="BM12" s="5">
        <f t="shared" si="27"/>
        <v>41</v>
      </c>
      <c r="BN12" s="4">
        <v>5878.1</v>
      </c>
      <c r="BO12" s="5">
        <v>2530.1</v>
      </c>
      <c r="BP12" s="5">
        <f t="shared" si="28"/>
        <v>43</v>
      </c>
      <c r="BQ12" s="4">
        <v>42197.5</v>
      </c>
      <c r="BR12" s="5">
        <v>18376.099999999999</v>
      </c>
      <c r="BS12" s="5">
        <f t="shared" si="29"/>
        <v>43.5</v>
      </c>
      <c r="BT12" s="4">
        <v>4833.8999999999996</v>
      </c>
      <c r="BU12" s="5">
        <v>2280.4</v>
      </c>
      <c r="BV12" s="5">
        <f t="shared" si="30"/>
        <v>47.2</v>
      </c>
      <c r="BW12" s="4">
        <v>32474.799999999999</v>
      </c>
      <c r="BX12" s="5">
        <v>15470.7</v>
      </c>
      <c r="BY12" s="5">
        <f t="shared" si="31"/>
        <v>47.6</v>
      </c>
      <c r="BZ12" s="4">
        <v>26294.6</v>
      </c>
      <c r="CA12" s="5">
        <v>10698.1</v>
      </c>
      <c r="CB12" s="5">
        <f t="shared" si="32"/>
        <v>40.700000000000003</v>
      </c>
      <c r="CC12" s="4">
        <v>0</v>
      </c>
      <c r="CD12" s="5">
        <v>0</v>
      </c>
      <c r="CE12" s="5">
        <f t="shared" si="33"/>
        <v>0</v>
      </c>
      <c r="CF12" s="4">
        <v>2550.1</v>
      </c>
      <c r="CG12" s="5">
        <v>1275</v>
      </c>
      <c r="CH12" s="5">
        <f t="shared" si="34"/>
        <v>50</v>
      </c>
      <c r="CI12" s="4">
        <v>2149.4</v>
      </c>
      <c r="CJ12" s="5">
        <v>1074.7</v>
      </c>
      <c r="CK12" s="5">
        <f t="shared" si="35"/>
        <v>50</v>
      </c>
      <c r="CL12" s="4">
        <v>172.9</v>
      </c>
      <c r="CM12" s="5">
        <v>0</v>
      </c>
      <c r="CN12" s="5">
        <f t="shared" si="36"/>
        <v>0</v>
      </c>
      <c r="CO12" s="4">
        <v>72028.3</v>
      </c>
      <c r="CP12" s="5">
        <v>39615</v>
      </c>
      <c r="CQ12" s="5">
        <f t="shared" si="37"/>
        <v>55</v>
      </c>
      <c r="CR12" s="4">
        <v>10.3</v>
      </c>
      <c r="CS12" s="5">
        <v>0</v>
      </c>
      <c r="CT12" s="5">
        <f t="shared" si="38"/>
        <v>0</v>
      </c>
      <c r="CU12" s="4">
        <v>676.7</v>
      </c>
      <c r="CV12" s="5">
        <v>299.10000000000002</v>
      </c>
      <c r="CW12" s="5">
        <f t="shared" si="39"/>
        <v>44.2</v>
      </c>
      <c r="CX12" s="4">
        <v>2693.6</v>
      </c>
      <c r="CY12" s="5">
        <v>1272.0999999999999</v>
      </c>
      <c r="CZ12" s="5">
        <f t="shared" si="40"/>
        <v>47.2</v>
      </c>
      <c r="DA12" s="4">
        <v>692</v>
      </c>
      <c r="DB12" s="5">
        <v>385.2</v>
      </c>
      <c r="DC12" s="5">
        <f t="shared" si="41"/>
        <v>55.7</v>
      </c>
      <c r="DD12" s="4">
        <v>1027.0999999999999</v>
      </c>
      <c r="DE12" s="5">
        <v>454.9</v>
      </c>
      <c r="DF12" s="5">
        <f t="shared" si="42"/>
        <v>44.3</v>
      </c>
      <c r="DG12" s="4">
        <v>238.5</v>
      </c>
      <c r="DH12" s="5">
        <v>112.7</v>
      </c>
      <c r="DI12" s="5">
        <f t="shared" si="43"/>
        <v>47.3</v>
      </c>
      <c r="DJ12" s="4">
        <v>1</v>
      </c>
      <c r="DK12" s="5">
        <v>1</v>
      </c>
      <c r="DL12" s="5">
        <f t="shared" si="44"/>
        <v>100</v>
      </c>
      <c r="DM12" s="4">
        <v>5440.1</v>
      </c>
      <c r="DN12" s="5">
        <v>2605</v>
      </c>
      <c r="DO12" s="5">
        <f t="shared" si="45"/>
        <v>47.9</v>
      </c>
      <c r="DP12" s="4">
        <v>7868.2</v>
      </c>
      <c r="DQ12" s="5">
        <v>3934</v>
      </c>
      <c r="DR12" s="5">
        <f t="shared" si="46"/>
        <v>50</v>
      </c>
      <c r="DS12" s="4">
        <v>64.8</v>
      </c>
      <c r="DT12" s="5">
        <v>0</v>
      </c>
      <c r="DU12" s="5">
        <f t="shared" si="47"/>
        <v>0</v>
      </c>
      <c r="DV12" s="4">
        <v>10170.299999999999</v>
      </c>
      <c r="DW12" s="5">
        <v>4496.3999999999996</v>
      </c>
      <c r="DX12" s="5">
        <f t="shared" si="48"/>
        <v>44.2</v>
      </c>
      <c r="DY12" s="22">
        <f t="shared" si="49"/>
        <v>143657.49999999997</v>
      </c>
      <c r="DZ12" s="23">
        <f t="shared" si="50"/>
        <v>44552</v>
      </c>
      <c r="EA12" s="23">
        <f t="shared" si="51"/>
        <v>31</v>
      </c>
      <c r="EB12" s="4">
        <v>5077.8</v>
      </c>
      <c r="EC12" s="5">
        <v>2538.9</v>
      </c>
      <c r="ED12" s="5">
        <f t="shared" si="52"/>
        <v>50</v>
      </c>
      <c r="EE12" s="4">
        <v>16830.2</v>
      </c>
      <c r="EF12" s="5">
        <v>11298.9</v>
      </c>
      <c r="EG12" s="5">
        <f t="shared" si="53"/>
        <v>67.099999999999994</v>
      </c>
      <c r="EH12" s="4">
        <v>5821.7</v>
      </c>
      <c r="EI12" s="5">
        <v>2127</v>
      </c>
      <c r="EJ12" s="5">
        <f t="shared" si="54"/>
        <v>36.5</v>
      </c>
      <c r="EK12" s="4">
        <v>3522.8</v>
      </c>
      <c r="EL12" s="5">
        <v>1771.2</v>
      </c>
      <c r="EM12" s="5">
        <f t="shared" si="55"/>
        <v>50.3</v>
      </c>
      <c r="EN12" s="4">
        <v>14906.5</v>
      </c>
      <c r="EO12" s="5">
        <v>0</v>
      </c>
      <c r="EP12" s="5">
        <f t="shared" si="56"/>
        <v>0</v>
      </c>
      <c r="EQ12" s="4">
        <v>0</v>
      </c>
      <c r="ER12" s="5">
        <v>0</v>
      </c>
      <c r="ES12" s="5">
        <f t="shared" si="57"/>
        <v>0</v>
      </c>
      <c r="ET12" s="4">
        <v>0</v>
      </c>
      <c r="EU12" s="5">
        <v>0</v>
      </c>
      <c r="EV12" s="5">
        <f t="shared" si="58"/>
        <v>0</v>
      </c>
      <c r="EW12" s="4">
        <v>0</v>
      </c>
      <c r="EX12" s="5">
        <v>0</v>
      </c>
      <c r="EY12" s="5">
        <f t="shared" si="59"/>
        <v>0</v>
      </c>
      <c r="EZ12" s="4">
        <v>0</v>
      </c>
      <c r="FA12" s="5">
        <v>0</v>
      </c>
      <c r="FB12" s="5">
        <f t="shared" si="60"/>
        <v>0</v>
      </c>
      <c r="FC12" s="4">
        <v>0</v>
      </c>
      <c r="FD12" s="5">
        <v>0</v>
      </c>
      <c r="FE12" s="5">
        <f t="shared" si="61"/>
        <v>0</v>
      </c>
      <c r="FF12" s="4">
        <v>8503.5</v>
      </c>
      <c r="FG12" s="5">
        <v>8503.5</v>
      </c>
      <c r="FH12" s="5">
        <f t="shared" si="62"/>
        <v>100</v>
      </c>
      <c r="FI12" s="4">
        <v>6777.7</v>
      </c>
      <c r="FJ12" s="5">
        <v>0</v>
      </c>
      <c r="FK12" s="5">
        <f t="shared" si="63"/>
        <v>0</v>
      </c>
      <c r="FL12" s="4">
        <v>0</v>
      </c>
      <c r="FM12" s="5">
        <v>0</v>
      </c>
      <c r="FN12" s="5">
        <f t="shared" si="64"/>
        <v>0</v>
      </c>
      <c r="FO12" s="4">
        <v>0</v>
      </c>
      <c r="FP12" s="5">
        <v>0</v>
      </c>
      <c r="FQ12" s="5">
        <f t="shared" si="65"/>
        <v>0</v>
      </c>
      <c r="FR12" s="4">
        <v>7194.9</v>
      </c>
      <c r="FS12" s="5">
        <v>4658</v>
      </c>
      <c r="FT12" s="5">
        <f t="shared" si="66"/>
        <v>64.7</v>
      </c>
      <c r="FU12" s="4">
        <v>2082.4</v>
      </c>
      <c r="FV12" s="5">
        <v>1679.5</v>
      </c>
      <c r="FW12" s="5">
        <f t="shared" si="67"/>
        <v>80.7</v>
      </c>
      <c r="FX12" s="4">
        <v>1365.7</v>
      </c>
      <c r="FY12" s="5">
        <v>0</v>
      </c>
      <c r="FZ12" s="5">
        <f t="shared" si="68"/>
        <v>0</v>
      </c>
      <c r="GA12" s="4">
        <v>2750</v>
      </c>
      <c r="GB12" s="5">
        <v>1600</v>
      </c>
      <c r="GC12" s="5">
        <f t="shared" si="69"/>
        <v>58.2</v>
      </c>
      <c r="GD12" s="4">
        <v>77.2</v>
      </c>
      <c r="GE12" s="5">
        <v>77.2</v>
      </c>
      <c r="GF12" s="5">
        <f t="shared" si="70"/>
        <v>100</v>
      </c>
      <c r="GG12" s="4">
        <v>54949.3</v>
      </c>
      <c r="GH12" s="5">
        <v>0</v>
      </c>
      <c r="GI12" s="5">
        <f t="shared" si="71"/>
        <v>0</v>
      </c>
      <c r="GJ12" s="4">
        <v>13797.8</v>
      </c>
      <c r="GK12" s="5">
        <v>10297.799999999999</v>
      </c>
      <c r="GL12" s="5">
        <f t="shared" si="72"/>
        <v>74.599999999999994</v>
      </c>
      <c r="GM12" s="4">
        <v>0</v>
      </c>
      <c r="GN12" s="5">
        <v>0</v>
      </c>
      <c r="GO12" s="5">
        <f t="shared" si="73"/>
        <v>0</v>
      </c>
    </row>
    <row r="13" spans="1:197" x14ac:dyDescent="0.25">
      <c r="A13" s="6">
        <v>8</v>
      </c>
      <c r="B13" s="7" t="s">
        <v>16</v>
      </c>
      <c r="C13" s="22">
        <f t="shared" si="0"/>
        <v>697683.6399999999</v>
      </c>
      <c r="D13" s="23">
        <f t="shared" si="1"/>
        <v>435971.04</v>
      </c>
      <c r="E13" s="23">
        <f t="shared" si="7"/>
        <v>62.5</v>
      </c>
      <c r="F13" s="8">
        <f t="shared" si="8"/>
        <v>90735.2</v>
      </c>
      <c r="G13" s="9">
        <f t="shared" si="8"/>
        <v>45368</v>
      </c>
      <c r="H13" s="9">
        <f t="shared" si="9"/>
        <v>50</v>
      </c>
      <c r="I13" s="4">
        <v>90735.2</v>
      </c>
      <c r="J13" s="5">
        <v>45368</v>
      </c>
      <c r="K13" s="5">
        <f t="shared" si="10"/>
        <v>50</v>
      </c>
      <c r="L13" s="22">
        <f t="shared" si="2"/>
        <v>309566.79999999993</v>
      </c>
      <c r="M13" s="23">
        <f t="shared" si="3"/>
        <v>214398.59999999998</v>
      </c>
      <c r="N13" s="23">
        <f t="shared" si="11"/>
        <v>69.3</v>
      </c>
      <c r="O13" s="4">
        <v>4645.8</v>
      </c>
      <c r="P13" s="5">
        <v>2529.1999999999998</v>
      </c>
      <c r="Q13" s="5">
        <f t="shared" si="12"/>
        <v>54.4</v>
      </c>
      <c r="R13" s="4">
        <v>570.9</v>
      </c>
      <c r="S13" s="5">
        <v>565.1</v>
      </c>
      <c r="T13" s="5">
        <f t="shared" si="13"/>
        <v>99</v>
      </c>
      <c r="U13" s="4">
        <v>0</v>
      </c>
      <c r="V13" s="5">
        <v>0</v>
      </c>
      <c r="W13" s="5">
        <f t="shared" si="14"/>
        <v>0</v>
      </c>
      <c r="X13" s="4">
        <v>3000</v>
      </c>
      <c r="Y13" s="5">
        <v>3000</v>
      </c>
      <c r="Z13" s="5">
        <f t="shared" si="15"/>
        <v>100</v>
      </c>
      <c r="AA13" s="4">
        <v>0</v>
      </c>
      <c r="AB13" s="5">
        <v>0</v>
      </c>
      <c r="AC13" s="5">
        <f t="shared" si="16"/>
        <v>0</v>
      </c>
      <c r="AD13" s="4">
        <v>35551.9</v>
      </c>
      <c r="AE13" s="5">
        <v>19554</v>
      </c>
      <c r="AF13" s="5">
        <f t="shared" si="17"/>
        <v>55</v>
      </c>
      <c r="AG13" s="4">
        <v>263372.59999999998</v>
      </c>
      <c r="AH13" s="5">
        <v>188750.3</v>
      </c>
      <c r="AI13" s="5">
        <f t="shared" si="4"/>
        <v>71.7</v>
      </c>
      <c r="AJ13" s="4">
        <v>0</v>
      </c>
      <c r="AK13" s="5">
        <v>0</v>
      </c>
      <c r="AL13" s="5">
        <f t="shared" si="18"/>
        <v>0</v>
      </c>
      <c r="AM13" s="4">
        <v>0</v>
      </c>
      <c r="AN13" s="5">
        <v>0</v>
      </c>
      <c r="AO13" s="5">
        <f t="shared" si="19"/>
        <v>0</v>
      </c>
      <c r="AP13" s="4">
        <v>2425.6</v>
      </c>
      <c r="AQ13" s="5">
        <v>0</v>
      </c>
      <c r="AR13" s="5">
        <f t="shared" si="20"/>
        <v>0</v>
      </c>
      <c r="AS13" s="22">
        <f t="shared" si="5"/>
        <v>264765.13999999996</v>
      </c>
      <c r="AT13" s="23">
        <f t="shared" si="6"/>
        <v>167432.13999999998</v>
      </c>
      <c r="AU13" s="23">
        <f t="shared" si="21"/>
        <v>63.2</v>
      </c>
      <c r="AV13" s="4">
        <v>359.2</v>
      </c>
      <c r="AW13" s="5">
        <v>179.6</v>
      </c>
      <c r="AX13" s="5">
        <f t="shared" si="22"/>
        <v>50</v>
      </c>
      <c r="AY13" s="4">
        <v>31404.2</v>
      </c>
      <c r="AZ13" s="5">
        <v>19484.3</v>
      </c>
      <c r="BA13" s="5">
        <f t="shared" si="23"/>
        <v>62</v>
      </c>
      <c r="BB13" s="4">
        <v>160446.19999999998</v>
      </c>
      <c r="BC13" s="5">
        <v>106964.3</v>
      </c>
      <c r="BD13" s="5">
        <f t="shared" si="24"/>
        <v>66.7</v>
      </c>
      <c r="BE13" s="4">
        <v>39529</v>
      </c>
      <c r="BF13" s="5">
        <v>24705.599999999999</v>
      </c>
      <c r="BG13" s="5">
        <f t="shared" si="25"/>
        <v>62.5</v>
      </c>
      <c r="BH13" s="4">
        <v>8608.2999999999993</v>
      </c>
      <c r="BI13" s="5">
        <v>4220.8</v>
      </c>
      <c r="BJ13" s="5">
        <f t="shared" si="26"/>
        <v>49</v>
      </c>
      <c r="BK13" s="4">
        <v>3050.2</v>
      </c>
      <c r="BL13" s="5">
        <v>1648.6</v>
      </c>
      <c r="BM13" s="5">
        <f t="shared" si="27"/>
        <v>54</v>
      </c>
      <c r="BN13" s="4">
        <v>1398.4</v>
      </c>
      <c r="BO13" s="5">
        <v>627.70000000000005</v>
      </c>
      <c r="BP13" s="5">
        <f t="shared" si="28"/>
        <v>44.9</v>
      </c>
      <c r="BQ13" s="4">
        <v>4266.1000000000004</v>
      </c>
      <c r="BR13" s="5">
        <v>1690.5</v>
      </c>
      <c r="BS13" s="5">
        <f t="shared" si="29"/>
        <v>39.6</v>
      </c>
      <c r="BT13" s="4">
        <v>1908.1</v>
      </c>
      <c r="BU13" s="5">
        <v>899.4</v>
      </c>
      <c r="BV13" s="5">
        <f t="shared" si="30"/>
        <v>47.1</v>
      </c>
      <c r="BW13" s="4">
        <v>2179.4</v>
      </c>
      <c r="BX13" s="5">
        <v>1038.2</v>
      </c>
      <c r="BY13" s="5">
        <f t="shared" si="31"/>
        <v>47.6</v>
      </c>
      <c r="BZ13" s="4">
        <v>0</v>
      </c>
      <c r="CA13" s="5">
        <v>0</v>
      </c>
      <c r="CB13" s="5">
        <f t="shared" si="32"/>
        <v>0</v>
      </c>
      <c r="CC13" s="4">
        <v>0</v>
      </c>
      <c r="CD13" s="5">
        <v>0</v>
      </c>
      <c r="CE13" s="5">
        <f t="shared" si="33"/>
        <v>0</v>
      </c>
      <c r="CF13" s="4">
        <v>228.6</v>
      </c>
      <c r="CG13" s="5">
        <v>114.3</v>
      </c>
      <c r="CH13" s="5">
        <f t="shared" si="34"/>
        <v>50</v>
      </c>
      <c r="CI13" s="4">
        <v>1601.2</v>
      </c>
      <c r="CJ13" s="5">
        <v>800.6</v>
      </c>
      <c r="CK13" s="5">
        <f t="shared" si="35"/>
        <v>50</v>
      </c>
      <c r="CL13" s="4">
        <v>12.8</v>
      </c>
      <c r="CM13" s="5">
        <v>0</v>
      </c>
      <c r="CN13" s="5">
        <f t="shared" si="36"/>
        <v>0</v>
      </c>
      <c r="CO13" s="4">
        <v>2523.8000000000002</v>
      </c>
      <c r="CP13" s="5">
        <v>1388</v>
      </c>
      <c r="CQ13" s="5">
        <f t="shared" si="37"/>
        <v>55</v>
      </c>
      <c r="CR13" s="4">
        <v>5.8</v>
      </c>
      <c r="CS13" s="5">
        <v>0</v>
      </c>
      <c r="CT13" s="5">
        <f t="shared" si="38"/>
        <v>0</v>
      </c>
      <c r="CU13" s="4">
        <v>628.70000000000005</v>
      </c>
      <c r="CV13" s="5">
        <v>277.89999999999998</v>
      </c>
      <c r="CW13" s="5">
        <f t="shared" si="39"/>
        <v>44.2</v>
      </c>
      <c r="CX13" s="4">
        <v>655</v>
      </c>
      <c r="CY13" s="5">
        <v>309.3</v>
      </c>
      <c r="CZ13" s="5">
        <f t="shared" si="40"/>
        <v>47.2</v>
      </c>
      <c r="DA13" s="4">
        <v>643.5</v>
      </c>
      <c r="DB13" s="5">
        <v>358.1</v>
      </c>
      <c r="DC13" s="5">
        <f t="shared" si="41"/>
        <v>55.6</v>
      </c>
      <c r="DD13" s="4">
        <v>0</v>
      </c>
      <c r="DE13" s="5">
        <v>0</v>
      </c>
      <c r="DF13" s="5">
        <f t="shared" si="42"/>
        <v>0</v>
      </c>
      <c r="DG13" s="4">
        <v>83.7</v>
      </c>
      <c r="DH13" s="5">
        <v>39.5</v>
      </c>
      <c r="DI13" s="5">
        <f t="shared" si="43"/>
        <v>47.2</v>
      </c>
      <c r="DJ13" s="4">
        <v>0.94</v>
      </c>
      <c r="DK13" s="5">
        <v>0.94</v>
      </c>
      <c r="DL13" s="5">
        <f t="shared" si="44"/>
        <v>100</v>
      </c>
      <c r="DM13" s="4">
        <v>0</v>
      </c>
      <c r="DN13" s="5">
        <v>0</v>
      </c>
      <c r="DO13" s="5">
        <f t="shared" si="45"/>
        <v>0</v>
      </c>
      <c r="DP13" s="4">
        <v>4117.1000000000004</v>
      </c>
      <c r="DQ13" s="5">
        <v>2058.5</v>
      </c>
      <c r="DR13" s="5">
        <f t="shared" si="46"/>
        <v>50</v>
      </c>
      <c r="DS13" s="4">
        <v>3.8</v>
      </c>
      <c r="DT13" s="5">
        <v>3.8</v>
      </c>
      <c r="DU13" s="5">
        <f t="shared" si="47"/>
        <v>100</v>
      </c>
      <c r="DV13" s="4">
        <v>1111.0999999999999</v>
      </c>
      <c r="DW13" s="5">
        <v>622.20000000000005</v>
      </c>
      <c r="DX13" s="5">
        <f t="shared" si="48"/>
        <v>56</v>
      </c>
      <c r="DY13" s="22">
        <f t="shared" si="49"/>
        <v>32616.5</v>
      </c>
      <c r="DZ13" s="23">
        <f t="shared" si="50"/>
        <v>8772.2999999999993</v>
      </c>
      <c r="EA13" s="23">
        <f t="shared" si="51"/>
        <v>26.9</v>
      </c>
      <c r="EB13" s="4">
        <v>625</v>
      </c>
      <c r="EC13" s="5">
        <v>312.5</v>
      </c>
      <c r="ED13" s="5">
        <f t="shared" si="52"/>
        <v>50</v>
      </c>
      <c r="EE13" s="4">
        <v>1870</v>
      </c>
      <c r="EF13" s="5">
        <v>1255.4000000000001</v>
      </c>
      <c r="EG13" s="5">
        <f t="shared" si="53"/>
        <v>67.099999999999994</v>
      </c>
      <c r="EH13" s="4">
        <v>1870.8</v>
      </c>
      <c r="EI13" s="5">
        <v>800.4</v>
      </c>
      <c r="EJ13" s="5">
        <f t="shared" si="54"/>
        <v>42.8</v>
      </c>
      <c r="EK13" s="4">
        <v>529.4</v>
      </c>
      <c r="EL13" s="5">
        <v>274.5</v>
      </c>
      <c r="EM13" s="5">
        <f t="shared" si="55"/>
        <v>51.9</v>
      </c>
      <c r="EN13" s="4">
        <v>1212.4000000000001</v>
      </c>
      <c r="EO13" s="5">
        <v>0</v>
      </c>
      <c r="EP13" s="5">
        <f t="shared" si="56"/>
        <v>0</v>
      </c>
      <c r="EQ13" s="4">
        <v>0</v>
      </c>
      <c r="ER13" s="5">
        <v>0</v>
      </c>
      <c r="ES13" s="5">
        <f t="shared" si="57"/>
        <v>0</v>
      </c>
      <c r="ET13" s="4">
        <v>0</v>
      </c>
      <c r="EU13" s="5">
        <v>0</v>
      </c>
      <c r="EV13" s="5">
        <f t="shared" si="58"/>
        <v>0</v>
      </c>
      <c r="EW13" s="4">
        <v>0</v>
      </c>
      <c r="EX13" s="5">
        <v>0</v>
      </c>
      <c r="EY13" s="5">
        <f t="shared" si="59"/>
        <v>0</v>
      </c>
      <c r="EZ13" s="4">
        <v>0</v>
      </c>
      <c r="FA13" s="5">
        <v>0</v>
      </c>
      <c r="FB13" s="5">
        <f t="shared" si="60"/>
        <v>0</v>
      </c>
      <c r="FC13" s="4">
        <v>0</v>
      </c>
      <c r="FD13" s="5">
        <v>0</v>
      </c>
      <c r="FE13" s="5">
        <f t="shared" si="61"/>
        <v>0</v>
      </c>
      <c r="FF13" s="4">
        <v>0</v>
      </c>
      <c r="FG13" s="5">
        <v>0</v>
      </c>
      <c r="FH13" s="5">
        <f t="shared" si="62"/>
        <v>0</v>
      </c>
      <c r="FI13" s="4">
        <v>0</v>
      </c>
      <c r="FJ13" s="5">
        <v>0</v>
      </c>
      <c r="FK13" s="5">
        <f t="shared" si="63"/>
        <v>0</v>
      </c>
      <c r="FL13" s="4">
        <v>0</v>
      </c>
      <c r="FM13" s="5">
        <v>0</v>
      </c>
      <c r="FN13" s="5">
        <f t="shared" si="64"/>
        <v>0</v>
      </c>
      <c r="FO13" s="4">
        <v>0</v>
      </c>
      <c r="FP13" s="5">
        <v>0</v>
      </c>
      <c r="FQ13" s="5">
        <f t="shared" si="65"/>
        <v>0</v>
      </c>
      <c r="FR13" s="4">
        <v>0</v>
      </c>
      <c r="FS13" s="5">
        <v>0</v>
      </c>
      <c r="FT13" s="5">
        <f t="shared" si="66"/>
        <v>0</v>
      </c>
      <c r="FU13" s="4">
        <v>0</v>
      </c>
      <c r="FV13" s="5">
        <v>0</v>
      </c>
      <c r="FW13" s="5">
        <f t="shared" si="67"/>
        <v>0</v>
      </c>
      <c r="FX13" s="4">
        <v>696.4</v>
      </c>
      <c r="FY13" s="5">
        <v>258.10000000000002</v>
      </c>
      <c r="FZ13" s="5">
        <f t="shared" si="68"/>
        <v>37.1</v>
      </c>
      <c r="GA13" s="4">
        <v>667.6</v>
      </c>
      <c r="GB13" s="5">
        <v>667.6</v>
      </c>
      <c r="GC13" s="5">
        <f t="shared" si="69"/>
        <v>100</v>
      </c>
      <c r="GD13" s="4">
        <v>7</v>
      </c>
      <c r="GE13" s="5">
        <v>7</v>
      </c>
      <c r="GF13" s="5">
        <f t="shared" si="70"/>
        <v>100</v>
      </c>
      <c r="GG13" s="4">
        <v>18818.400000000001</v>
      </c>
      <c r="GH13" s="5">
        <v>0</v>
      </c>
      <c r="GI13" s="5">
        <f t="shared" si="71"/>
        <v>0</v>
      </c>
      <c r="GJ13" s="4">
        <v>6319.5</v>
      </c>
      <c r="GK13" s="5">
        <v>5196.8</v>
      </c>
      <c r="GL13" s="5">
        <f t="shared" si="72"/>
        <v>82.2</v>
      </c>
      <c r="GM13" s="4">
        <v>0</v>
      </c>
      <c r="GN13" s="5">
        <v>0</v>
      </c>
      <c r="GO13" s="5">
        <f t="shared" si="73"/>
        <v>0</v>
      </c>
    </row>
    <row r="14" spans="1:197" x14ac:dyDescent="0.25">
      <c r="A14" s="6">
        <v>9</v>
      </c>
      <c r="B14" s="7" t="s">
        <v>17</v>
      </c>
      <c r="C14" s="22">
        <f t="shared" si="0"/>
        <v>1539791.0399999998</v>
      </c>
      <c r="D14" s="23">
        <f t="shared" si="1"/>
        <v>948047.44000000006</v>
      </c>
      <c r="E14" s="23">
        <f t="shared" si="7"/>
        <v>61.6</v>
      </c>
      <c r="F14" s="8">
        <f t="shared" si="8"/>
        <v>347662.1</v>
      </c>
      <c r="G14" s="9">
        <f t="shared" si="8"/>
        <v>173832</v>
      </c>
      <c r="H14" s="9">
        <f t="shared" si="9"/>
        <v>50</v>
      </c>
      <c r="I14" s="4">
        <v>347662.1</v>
      </c>
      <c r="J14" s="5">
        <v>173832</v>
      </c>
      <c r="K14" s="5">
        <f t="shared" si="10"/>
        <v>50</v>
      </c>
      <c r="L14" s="22">
        <f t="shared" si="2"/>
        <v>454692.99999999994</v>
      </c>
      <c r="M14" s="23">
        <f t="shared" si="3"/>
        <v>312693.40000000002</v>
      </c>
      <c r="N14" s="23">
        <f t="shared" si="11"/>
        <v>68.8</v>
      </c>
      <c r="O14" s="4">
        <v>20456.599999999999</v>
      </c>
      <c r="P14" s="5">
        <v>10041.299999999999</v>
      </c>
      <c r="Q14" s="5">
        <f t="shared" si="12"/>
        <v>49.1</v>
      </c>
      <c r="R14" s="4">
        <v>2575.6999999999998</v>
      </c>
      <c r="S14" s="5">
        <v>2549.9</v>
      </c>
      <c r="T14" s="5">
        <f t="shared" si="13"/>
        <v>99</v>
      </c>
      <c r="U14" s="4">
        <v>0</v>
      </c>
      <c r="V14" s="5">
        <v>0</v>
      </c>
      <c r="W14" s="5">
        <f t="shared" si="14"/>
        <v>0</v>
      </c>
      <c r="X14" s="4">
        <v>0</v>
      </c>
      <c r="Y14" s="5">
        <v>0</v>
      </c>
      <c r="Z14" s="5">
        <f t="shared" si="15"/>
        <v>0</v>
      </c>
      <c r="AA14" s="4">
        <v>986.7</v>
      </c>
      <c r="AB14" s="5">
        <v>986.7</v>
      </c>
      <c r="AC14" s="5">
        <f t="shared" si="16"/>
        <v>100</v>
      </c>
      <c r="AD14" s="4">
        <v>55319.8</v>
      </c>
      <c r="AE14" s="5">
        <v>30426</v>
      </c>
      <c r="AF14" s="5">
        <f t="shared" si="17"/>
        <v>55</v>
      </c>
      <c r="AG14" s="4">
        <v>369735.1</v>
      </c>
      <c r="AH14" s="5">
        <v>264977</v>
      </c>
      <c r="AI14" s="5">
        <f t="shared" si="4"/>
        <v>71.7</v>
      </c>
      <c r="AJ14" s="4">
        <v>0</v>
      </c>
      <c r="AK14" s="5">
        <v>0</v>
      </c>
      <c r="AL14" s="5">
        <f t="shared" si="18"/>
        <v>0</v>
      </c>
      <c r="AM14" s="4">
        <v>0</v>
      </c>
      <c r="AN14" s="5">
        <v>0</v>
      </c>
      <c r="AO14" s="5">
        <f t="shared" si="19"/>
        <v>0</v>
      </c>
      <c r="AP14" s="4">
        <v>5619.1</v>
      </c>
      <c r="AQ14" s="5">
        <v>3712.5</v>
      </c>
      <c r="AR14" s="5">
        <f t="shared" si="20"/>
        <v>66.099999999999994</v>
      </c>
      <c r="AS14" s="22">
        <f t="shared" si="5"/>
        <v>634692.24</v>
      </c>
      <c r="AT14" s="23">
        <f t="shared" si="6"/>
        <v>404745.54000000004</v>
      </c>
      <c r="AU14" s="23">
        <f t="shared" si="21"/>
        <v>63.8</v>
      </c>
      <c r="AV14" s="4">
        <v>977.5</v>
      </c>
      <c r="AW14" s="5">
        <v>488.8</v>
      </c>
      <c r="AX14" s="5">
        <f t="shared" si="22"/>
        <v>50</v>
      </c>
      <c r="AY14" s="4">
        <v>71870.399999999994</v>
      </c>
      <c r="AZ14" s="5">
        <v>44591</v>
      </c>
      <c r="BA14" s="5">
        <f t="shared" si="23"/>
        <v>62</v>
      </c>
      <c r="BB14" s="4">
        <v>392959.3</v>
      </c>
      <c r="BC14" s="5">
        <v>261973</v>
      </c>
      <c r="BD14" s="5">
        <f t="shared" si="24"/>
        <v>66.7</v>
      </c>
      <c r="BE14" s="4">
        <v>112033.8</v>
      </c>
      <c r="BF14" s="5">
        <v>70021.2</v>
      </c>
      <c r="BG14" s="5">
        <f t="shared" si="25"/>
        <v>62.5</v>
      </c>
      <c r="BH14" s="4">
        <v>12079.8</v>
      </c>
      <c r="BI14" s="5">
        <v>5903.5</v>
      </c>
      <c r="BJ14" s="5">
        <f t="shared" si="26"/>
        <v>48.9</v>
      </c>
      <c r="BK14" s="4">
        <v>4091.1</v>
      </c>
      <c r="BL14" s="5">
        <v>1968.2</v>
      </c>
      <c r="BM14" s="5">
        <f t="shared" si="27"/>
        <v>48.1</v>
      </c>
      <c r="BN14" s="4">
        <v>2355.9</v>
      </c>
      <c r="BO14" s="5">
        <v>989.5</v>
      </c>
      <c r="BP14" s="5">
        <f t="shared" si="28"/>
        <v>42</v>
      </c>
      <c r="BQ14" s="4">
        <v>6718.6</v>
      </c>
      <c r="BR14" s="5">
        <v>2839.9</v>
      </c>
      <c r="BS14" s="5">
        <f t="shared" si="29"/>
        <v>42.3</v>
      </c>
      <c r="BT14" s="4">
        <v>1933.9</v>
      </c>
      <c r="BU14" s="5">
        <v>912.2</v>
      </c>
      <c r="BV14" s="5">
        <f t="shared" si="30"/>
        <v>47.2</v>
      </c>
      <c r="BW14" s="4">
        <v>7275</v>
      </c>
      <c r="BX14" s="5">
        <v>3465.8</v>
      </c>
      <c r="BY14" s="5">
        <f t="shared" si="31"/>
        <v>47.6</v>
      </c>
      <c r="BZ14" s="4">
        <v>0</v>
      </c>
      <c r="CA14" s="5">
        <v>0</v>
      </c>
      <c r="CB14" s="5">
        <f t="shared" si="32"/>
        <v>0</v>
      </c>
      <c r="CC14" s="4">
        <v>0</v>
      </c>
      <c r="CD14" s="5">
        <v>0</v>
      </c>
      <c r="CE14" s="5">
        <f t="shared" si="33"/>
        <v>0</v>
      </c>
      <c r="CF14" s="4">
        <v>598.4</v>
      </c>
      <c r="CG14" s="5">
        <v>299.2</v>
      </c>
      <c r="CH14" s="5">
        <f t="shared" si="34"/>
        <v>50</v>
      </c>
      <c r="CI14" s="4">
        <v>1970.8</v>
      </c>
      <c r="CJ14" s="5">
        <v>985.4</v>
      </c>
      <c r="CK14" s="5">
        <f t="shared" si="35"/>
        <v>50</v>
      </c>
      <c r="CL14" s="4">
        <v>1.4</v>
      </c>
      <c r="CM14" s="5">
        <v>0</v>
      </c>
      <c r="CN14" s="5">
        <f t="shared" si="36"/>
        <v>0</v>
      </c>
      <c r="CO14" s="4">
        <v>10003.200000000001</v>
      </c>
      <c r="CP14" s="5">
        <v>5502</v>
      </c>
      <c r="CQ14" s="5">
        <f t="shared" si="37"/>
        <v>55</v>
      </c>
      <c r="CR14" s="4">
        <v>4.5</v>
      </c>
      <c r="CS14" s="5">
        <v>0</v>
      </c>
      <c r="CT14" s="5">
        <f t="shared" si="38"/>
        <v>0</v>
      </c>
      <c r="CU14" s="4">
        <v>628.70000000000005</v>
      </c>
      <c r="CV14" s="5">
        <v>277.89999999999998</v>
      </c>
      <c r="CW14" s="5">
        <f t="shared" si="39"/>
        <v>44.2</v>
      </c>
      <c r="CX14" s="4">
        <v>1265.5</v>
      </c>
      <c r="CY14" s="5">
        <v>597.79999999999995</v>
      </c>
      <c r="CZ14" s="5">
        <f t="shared" si="40"/>
        <v>47.2</v>
      </c>
      <c r="DA14" s="4">
        <v>643.5</v>
      </c>
      <c r="DB14" s="5">
        <v>358.1</v>
      </c>
      <c r="DC14" s="5">
        <f t="shared" si="41"/>
        <v>55.6</v>
      </c>
      <c r="DD14" s="4">
        <v>0</v>
      </c>
      <c r="DE14" s="5">
        <v>0</v>
      </c>
      <c r="DF14" s="5">
        <f t="shared" si="42"/>
        <v>0</v>
      </c>
      <c r="DG14" s="4">
        <v>131.9</v>
      </c>
      <c r="DH14" s="5">
        <v>62.3</v>
      </c>
      <c r="DI14" s="5">
        <f t="shared" si="43"/>
        <v>47.2</v>
      </c>
      <c r="DJ14" s="4">
        <v>0.94</v>
      </c>
      <c r="DK14" s="5">
        <v>0.94</v>
      </c>
      <c r="DL14" s="5">
        <f t="shared" si="44"/>
        <v>100</v>
      </c>
      <c r="DM14" s="4">
        <v>0</v>
      </c>
      <c r="DN14" s="5">
        <v>0</v>
      </c>
      <c r="DO14" s="5">
        <f t="shared" si="45"/>
        <v>0</v>
      </c>
      <c r="DP14" s="4">
        <v>4574.5</v>
      </c>
      <c r="DQ14" s="5">
        <v>2287.1999999999998</v>
      </c>
      <c r="DR14" s="5">
        <f t="shared" si="46"/>
        <v>50</v>
      </c>
      <c r="DS14" s="4">
        <v>9.6</v>
      </c>
      <c r="DT14" s="5">
        <v>9.6</v>
      </c>
      <c r="DU14" s="5">
        <f t="shared" si="47"/>
        <v>100</v>
      </c>
      <c r="DV14" s="4">
        <v>2564</v>
      </c>
      <c r="DW14" s="5">
        <v>1212</v>
      </c>
      <c r="DX14" s="5">
        <f t="shared" si="48"/>
        <v>47.3</v>
      </c>
      <c r="DY14" s="22">
        <f t="shared" si="49"/>
        <v>102743.70000000001</v>
      </c>
      <c r="DZ14" s="23">
        <f t="shared" si="50"/>
        <v>56776.499999999993</v>
      </c>
      <c r="EA14" s="23">
        <f t="shared" si="51"/>
        <v>55.3</v>
      </c>
      <c r="EB14" s="4">
        <v>1328</v>
      </c>
      <c r="EC14" s="5">
        <v>664</v>
      </c>
      <c r="ED14" s="5">
        <f t="shared" si="52"/>
        <v>50</v>
      </c>
      <c r="EE14" s="4">
        <v>4519.2</v>
      </c>
      <c r="EF14" s="5">
        <v>3034</v>
      </c>
      <c r="EG14" s="5">
        <f t="shared" si="53"/>
        <v>67.099999999999994</v>
      </c>
      <c r="EH14" s="4">
        <v>3728.6</v>
      </c>
      <c r="EI14" s="5">
        <v>1445.7</v>
      </c>
      <c r="EJ14" s="5">
        <f t="shared" si="54"/>
        <v>38.799999999999997</v>
      </c>
      <c r="EK14" s="4">
        <v>2044.7</v>
      </c>
      <c r="EL14" s="5">
        <v>1022.4</v>
      </c>
      <c r="EM14" s="5">
        <f t="shared" si="55"/>
        <v>50</v>
      </c>
      <c r="EN14" s="4">
        <v>15959.4</v>
      </c>
      <c r="EO14" s="5">
        <v>15959.4</v>
      </c>
      <c r="EP14" s="5">
        <f t="shared" si="56"/>
        <v>100</v>
      </c>
      <c r="EQ14" s="4">
        <v>0</v>
      </c>
      <c r="ER14" s="5">
        <v>0</v>
      </c>
      <c r="ES14" s="5">
        <f t="shared" si="57"/>
        <v>0</v>
      </c>
      <c r="ET14" s="4">
        <v>0</v>
      </c>
      <c r="EU14" s="5">
        <v>0</v>
      </c>
      <c r="EV14" s="5">
        <f t="shared" si="58"/>
        <v>0</v>
      </c>
      <c r="EW14" s="4">
        <v>0</v>
      </c>
      <c r="EX14" s="5">
        <v>0</v>
      </c>
      <c r="EY14" s="5">
        <f t="shared" si="59"/>
        <v>0</v>
      </c>
      <c r="EZ14" s="4">
        <v>15000.1</v>
      </c>
      <c r="FA14" s="5">
        <v>15000.1</v>
      </c>
      <c r="FB14" s="5">
        <f t="shared" si="60"/>
        <v>100</v>
      </c>
      <c r="FC14" s="4">
        <v>0</v>
      </c>
      <c r="FD14" s="5">
        <v>0</v>
      </c>
      <c r="FE14" s="5">
        <f t="shared" si="61"/>
        <v>0</v>
      </c>
      <c r="FF14" s="4">
        <v>1537.7</v>
      </c>
      <c r="FG14" s="5">
        <v>1537.7</v>
      </c>
      <c r="FH14" s="5">
        <f t="shared" si="62"/>
        <v>100</v>
      </c>
      <c r="FI14" s="4">
        <v>955.5</v>
      </c>
      <c r="FJ14" s="5">
        <v>0</v>
      </c>
      <c r="FK14" s="5">
        <f t="shared" si="63"/>
        <v>0</v>
      </c>
      <c r="FL14" s="4">
        <v>0</v>
      </c>
      <c r="FM14" s="5">
        <v>0</v>
      </c>
      <c r="FN14" s="5">
        <f t="shared" si="64"/>
        <v>0</v>
      </c>
      <c r="FO14" s="4">
        <v>0</v>
      </c>
      <c r="FP14" s="5">
        <v>0</v>
      </c>
      <c r="FQ14" s="5">
        <f t="shared" si="65"/>
        <v>0</v>
      </c>
      <c r="FR14" s="4">
        <v>0</v>
      </c>
      <c r="FS14" s="5">
        <v>0</v>
      </c>
      <c r="FT14" s="5">
        <f t="shared" si="66"/>
        <v>0</v>
      </c>
      <c r="FU14" s="4">
        <v>188.6</v>
      </c>
      <c r="FV14" s="5">
        <v>148.5</v>
      </c>
      <c r="FW14" s="5">
        <f t="shared" si="67"/>
        <v>78.7</v>
      </c>
      <c r="FX14" s="4">
        <v>1840.5</v>
      </c>
      <c r="FY14" s="5">
        <v>763.1</v>
      </c>
      <c r="FZ14" s="5">
        <f t="shared" si="68"/>
        <v>41.5</v>
      </c>
      <c r="GA14" s="4">
        <v>770</v>
      </c>
      <c r="GB14" s="5">
        <v>770</v>
      </c>
      <c r="GC14" s="5">
        <f t="shared" si="69"/>
        <v>100</v>
      </c>
      <c r="GD14" s="4">
        <v>0</v>
      </c>
      <c r="GE14" s="5">
        <v>0</v>
      </c>
      <c r="GF14" s="5">
        <f t="shared" si="70"/>
        <v>0</v>
      </c>
      <c r="GG14" s="4">
        <v>37139.800000000003</v>
      </c>
      <c r="GH14" s="5">
        <v>0</v>
      </c>
      <c r="GI14" s="5">
        <f t="shared" si="71"/>
        <v>0</v>
      </c>
      <c r="GJ14" s="4">
        <v>17731.599999999999</v>
      </c>
      <c r="GK14" s="5">
        <v>16431.599999999999</v>
      </c>
      <c r="GL14" s="5">
        <f t="shared" si="72"/>
        <v>92.7</v>
      </c>
      <c r="GM14" s="4">
        <v>0</v>
      </c>
      <c r="GN14" s="5">
        <v>0</v>
      </c>
      <c r="GO14" s="5">
        <f t="shared" si="73"/>
        <v>0</v>
      </c>
    </row>
    <row r="15" spans="1:197" x14ac:dyDescent="0.25">
      <c r="A15" s="6">
        <v>10</v>
      </c>
      <c r="B15" s="7" t="s">
        <v>18</v>
      </c>
      <c r="C15" s="22">
        <f t="shared" si="0"/>
        <v>497961.84000000008</v>
      </c>
      <c r="D15" s="23">
        <f t="shared" si="1"/>
        <v>306996.53999999998</v>
      </c>
      <c r="E15" s="23">
        <f t="shared" si="7"/>
        <v>61.7</v>
      </c>
      <c r="F15" s="8">
        <f t="shared" si="8"/>
        <v>61066.9</v>
      </c>
      <c r="G15" s="9">
        <f t="shared" si="8"/>
        <v>30534</v>
      </c>
      <c r="H15" s="9">
        <f t="shared" si="9"/>
        <v>50</v>
      </c>
      <c r="I15" s="4">
        <v>61066.9</v>
      </c>
      <c r="J15" s="5">
        <v>30534</v>
      </c>
      <c r="K15" s="5">
        <f t="shared" si="10"/>
        <v>50</v>
      </c>
      <c r="L15" s="22">
        <f t="shared" si="2"/>
        <v>250274.6</v>
      </c>
      <c r="M15" s="23">
        <f t="shared" si="3"/>
        <v>164848.4</v>
      </c>
      <c r="N15" s="23">
        <f t="shared" si="11"/>
        <v>65.900000000000006</v>
      </c>
      <c r="O15" s="4">
        <v>3664.8</v>
      </c>
      <c r="P15" s="5">
        <v>1859</v>
      </c>
      <c r="Q15" s="5">
        <f t="shared" si="12"/>
        <v>50.7</v>
      </c>
      <c r="R15" s="4">
        <v>0</v>
      </c>
      <c r="S15" s="5">
        <v>0</v>
      </c>
      <c r="T15" s="5">
        <f t="shared" si="13"/>
        <v>0</v>
      </c>
      <c r="U15" s="4">
        <v>0</v>
      </c>
      <c r="V15" s="5">
        <v>0</v>
      </c>
      <c r="W15" s="5">
        <f t="shared" si="14"/>
        <v>0</v>
      </c>
      <c r="X15" s="4">
        <v>0</v>
      </c>
      <c r="Y15" s="5">
        <v>0</v>
      </c>
      <c r="Z15" s="5">
        <f t="shared" si="15"/>
        <v>0</v>
      </c>
      <c r="AA15" s="4">
        <v>551</v>
      </c>
      <c r="AB15" s="5">
        <v>0</v>
      </c>
      <c r="AC15" s="5">
        <f t="shared" si="16"/>
        <v>0</v>
      </c>
      <c r="AD15" s="4">
        <v>72153.2</v>
      </c>
      <c r="AE15" s="5">
        <v>39684</v>
      </c>
      <c r="AF15" s="5">
        <f t="shared" si="17"/>
        <v>55</v>
      </c>
      <c r="AG15" s="4">
        <v>167996.7</v>
      </c>
      <c r="AH15" s="5">
        <v>120397.6</v>
      </c>
      <c r="AI15" s="5">
        <f t="shared" si="4"/>
        <v>71.7</v>
      </c>
      <c r="AJ15" s="4">
        <v>0</v>
      </c>
      <c r="AK15" s="5">
        <v>0</v>
      </c>
      <c r="AL15" s="5">
        <f t="shared" si="18"/>
        <v>0</v>
      </c>
      <c r="AM15" s="4">
        <v>0</v>
      </c>
      <c r="AN15" s="5">
        <v>0</v>
      </c>
      <c r="AO15" s="5">
        <f t="shared" si="19"/>
        <v>0</v>
      </c>
      <c r="AP15" s="4">
        <v>5908.9</v>
      </c>
      <c r="AQ15" s="5">
        <v>2907.8</v>
      </c>
      <c r="AR15" s="5">
        <f t="shared" si="20"/>
        <v>49.2</v>
      </c>
      <c r="AS15" s="22">
        <f t="shared" si="5"/>
        <v>150436.14000000007</v>
      </c>
      <c r="AT15" s="23">
        <f t="shared" si="6"/>
        <v>93957.14</v>
      </c>
      <c r="AU15" s="23">
        <f t="shared" si="21"/>
        <v>62.5</v>
      </c>
      <c r="AV15" s="4">
        <v>239.7</v>
      </c>
      <c r="AW15" s="5">
        <v>119.9</v>
      </c>
      <c r="AX15" s="5">
        <f t="shared" si="22"/>
        <v>50</v>
      </c>
      <c r="AY15" s="4">
        <v>20779.900000000001</v>
      </c>
      <c r="AZ15" s="5">
        <v>12892.6</v>
      </c>
      <c r="BA15" s="5">
        <f t="shared" si="23"/>
        <v>62</v>
      </c>
      <c r="BB15" s="4">
        <v>80292.600000000006</v>
      </c>
      <c r="BC15" s="5">
        <v>53528.5</v>
      </c>
      <c r="BD15" s="5">
        <f t="shared" si="24"/>
        <v>66.7</v>
      </c>
      <c r="BE15" s="4">
        <v>28338.2</v>
      </c>
      <c r="BF15" s="5">
        <v>17711.5</v>
      </c>
      <c r="BG15" s="5">
        <f t="shared" si="25"/>
        <v>62.5</v>
      </c>
      <c r="BH15" s="4">
        <v>7592.9</v>
      </c>
      <c r="BI15" s="5">
        <v>3726.7</v>
      </c>
      <c r="BJ15" s="5">
        <f t="shared" si="26"/>
        <v>49.1</v>
      </c>
      <c r="BK15" s="4">
        <v>1545.6</v>
      </c>
      <c r="BL15" s="5">
        <v>502.3</v>
      </c>
      <c r="BM15" s="5">
        <f t="shared" si="27"/>
        <v>32.5</v>
      </c>
      <c r="BN15" s="4">
        <v>846.2</v>
      </c>
      <c r="BO15" s="5">
        <v>246.6</v>
      </c>
      <c r="BP15" s="5">
        <f t="shared" si="28"/>
        <v>29.1</v>
      </c>
      <c r="BQ15" s="4">
        <v>1370.5</v>
      </c>
      <c r="BR15" s="5">
        <v>600.20000000000005</v>
      </c>
      <c r="BS15" s="5">
        <f t="shared" si="29"/>
        <v>43.8</v>
      </c>
      <c r="BT15" s="4">
        <v>1289.7</v>
      </c>
      <c r="BU15" s="5">
        <v>608.1</v>
      </c>
      <c r="BV15" s="5">
        <f t="shared" si="30"/>
        <v>47.2</v>
      </c>
      <c r="BW15" s="4">
        <v>1392.7</v>
      </c>
      <c r="BX15" s="5">
        <v>663.5</v>
      </c>
      <c r="BY15" s="5">
        <f t="shared" si="31"/>
        <v>47.6</v>
      </c>
      <c r="BZ15" s="4">
        <v>0</v>
      </c>
      <c r="CA15" s="5">
        <v>0</v>
      </c>
      <c r="CB15" s="5">
        <f t="shared" si="32"/>
        <v>0</v>
      </c>
      <c r="CC15" s="4">
        <v>0</v>
      </c>
      <c r="CD15" s="5">
        <v>0</v>
      </c>
      <c r="CE15" s="5">
        <f t="shared" si="33"/>
        <v>0</v>
      </c>
      <c r="CF15" s="4">
        <v>141.30000000000001</v>
      </c>
      <c r="CG15" s="5">
        <v>70.7</v>
      </c>
      <c r="CH15" s="5">
        <f t="shared" si="34"/>
        <v>50</v>
      </c>
      <c r="CI15" s="4">
        <v>987.8</v>
      </c>
      <c r="CJ15" s="5">
        <v>493.9</v>
      </c>
      <c r="CK15" s="5">
        <f t="shared" si="35"/>
        <v>50</v>
      </c>
      <c r="CL15" s="4">
        <v>0</v>
      </c>
      <c r="CM15" s="5">
        <v>0</v>
      </c>
      <c r="CN15" s="5">
        <f t="shared" si="36"/>
        <v>0</v>
      </c>
      <c r="CO15" s="4">
        <v>395.4</v>
      </c>
      <c r="CP15" s="5">
        <v>218</v>
      </c>
      <c r="CQ15" s="5">
        <f t="shared" si="37"/>
        <v>55.1</v>
      </c>
      <c r="CR15" s="4">
        <v>3.2</v>
      </c>
      <c r="CS15" s="5">
        <v>0</v>
      </c>
      <c r="CT15" s="5">
        <f t="shared" si="38"/>
        <v>0</v>
      </c>
      <c r="CU15" s="4">
        <v>628.70000000000005</v>
      </c>
      <c r="CV15" s="5">
        <v>277.89999999999998</v>
      </c>
      <c r="CW15" s="5">
        <f t="shared" si="39"/>
        <v>44.2</v>
      </c>
      <c r="CX15" s="4">
        <v>655</v>
      </c>
      <c r="CY15" s="5">
        <v>309.3</v>
      </c>
      <c r="CZ15" s="5">
        <f t="shared" si="40"/>
        <v>47.2</v>
      </c>
      <c r="DA15" s="4">
        <v>643.5</v>
      </c>
      <c r="DB15" s="5">
        <v>358.1</v>
      </c>
      <c r="DC15" s="5">
        <f t="shared" si="41"/>
        <v>55.6</v>
      </c>
      <c r="DD15" s="4">
        <v>0</v>
      </c>
      <c r="DE15" s="5">
        <v>0</v>
      </c>
      <c r="DF15" s="5">
        <f t="shared" si="42"/>
        <v>0</v>
      </c>
      <c r="DG15" s="4">
        <v>47.4</v>
      </c>
      <c r="DH15" s="5">
        <v>22.4</v>
      </c>
      <c r="DI15" s="5">
        <f t="shared" si="43"/>
        <v>47.3</v>
      </c>
      <c r="DJ15" s="4">
        <v>0.94</v>
      </c>
      <c r="DK15" s="5">
        <v>0.94</v>
      </c>
      <c r="DL15" s="5">
        <f t="shared" si="44"/>
        <v>100</v>
      </c>
      <c r="DM15" s="4">
        <v>0</v>
      </c>
      <c r="DN15" s="5">
        <v>0</v>
      </c>
      <c r="DO15" s="5">
        <f t="shared" si="45"/>
        <v>0</v>
      </c>
      <c r="DP15" s="4">
        <v>2470.1999999999998</v>
      </c>
      <c r="DQ15" s="5">
        <v>1235.0999999999999</v>
      </c>
      <c r="DR15" s="5">
        <f t="shared" si="46"/>
        <v>50</v>
      </c>
      <c r="DS15" s="4">
        <v>5.6</v>
      </c>
      <c r="DT15" s="5">
        <v>0</v>
      </c>
      <c r="DU15" s="5">
        <f t="shared" si="47"/>
        <v>0</v>
      </c>
      <c r="DV15" s="4">
        <v>769.1</v>
      </c>
      <c r="DW15" s="5">
        <v>370.9</v>
      </c>
      <c r="DX15" s="5">
        <f t="shared" si="48"/>
        <v>48.2</v>
      </c>
      <c r="DY15" s="22">
        <f t="shared" si="49"/>
        <v>36184.199999999997</v>
      </c>
      <c r="DZ15" s="23">
        <f t="shared" si="50"/>
        <v>17657</v>
      </c>
      <c r="EA15" s="23">
        <f t="shared" si="51"/>
        <v>48.8</v>
      </c>
      <c r="EB15" s="4">
        <v>937.4</v>
      </c>
      <c r="EC15" s="5">
        <v>468.7</v>
      </c>
      <c r="ED15" s="5">
        <f t="shared" si="52"/>
        <v>50</v>
      </c>
      <c r="EE15" s="4">
        <v>2493.4</v>
      </c>
      <c r="EF15" s="5">
        <v>1673.9</v>
      </c>
      <c r="EG15" s="5">
        <f t="shared" si="53"/>
        <v>67.099999999999994</v>
      </c>
      <c r="EH15" s="4">
        <v>1846.4</v>
      </c>
      <c r="EI15" s="5">
        <v>760.2</v>
      </c>
      <c r="EJ15" s="5">
        <f t="shared" si="54"/>
        <v>41.2</v>
      </c>
      <c r="EK15" s="4">
        <v>297.39999999999998</v>
      </c>
      <c r="EL15" s="5">
        <v>148.69999999999999</v>
      </c>
      <c r="EM15" s="5">
        <f t="shared" si="55"/>
        <v>50</v>
      </c>
      <c r="EN15" s="4">
        <v>1923.7</v>
      </c>
      <c r="EO15" s="5">
        <v>0</v>
      </c>
      <c r="EP15" s="5">
        <f t="shared" si="56"/>
        <v>0</v>
      </c>
      <c r="EQ15" s="4">
        <v>0</v>
      </c>
      <c r="ER15" s="5">
        <v>0</v>
      </c>
      <c r="ES15" s="5">
        <f t="shared" si="57"/>
        <v>0</v>
      </c>
      <c r="ET15" s="4">
        <v>0</v>
      </c>
      <c r="EU15" s="5">
        <v>0</v>
      </c>
      <c r="EV15" s="5">
        <f t="shared" si="58"/>
        <v>0</v>
      </c>
      <c r="EW15" s="4">
        <v>0</v>
      </c>
      <c r="EX15" s="5">
        <v>0</v>
      </c>
      <c r="EY15" s="5">
        <f t="shared" si="59"/>
        <v>0</v>
      </c>
      <c r="EZ15" s="4">
        <v>0</v>
      </c>
      <c r="FA15" s="5">
        <v>0</v>
      </c>
      <c r="FB15" s="5">
        <f t="shared" si="60"/>
        <v>0</v>
      </c>
      <c r="FC15" s="4">
        <v>0</v>
      </c>
      <c r="FD15" s="5">
        <v>0</v>
      </c>
      <c r="FE15" s="5">
        <f t="shared" si="61"/>
        <v>0</v>
      </c>
      <c r="FF15" s="4">
        <v>0</v>
      </c>
      <c r="FG15" s="5">
        <v>0</v>
      </c>
      <c r="FH15" s="5">
        <f t="shared" si="62"/>
        <v>0</v>
      </c>
      <c r="FI15" s="4">
        <v>0</v>
      </c>
      <c r="FJ15" s="5">
        <v>0</v>
      </c>
      <c r="FK15" s="5">
        <f t="shared" si="63"/>
        <v>0</v>
      </c>
      <c r="FL15" s="4">
        <v>0</v>
      </c>
      <c r="FM15" s="5">
        <v>0</v>
      </c>
      <c r="FN15" s="5">
        <f t="shared" si="64"/>
        <v>0</v>
      </c>
      <c r="FO15" s="4">
        <v>1806.5</v>
      </c>
      <c r="FP15" s="5">
        <v>1806.5</v>
      </c>
      <c r="FQ15" s="5">
        <f t="shared" si="65"/>
        <v>100</v>
      </c>
      <c r="FR15" s="4">
        <v>0</v>
      </c>
      <c r="FS15" s="5">
        <v>0</v>
      </c>
      <c r="FT15" s="5">
        <f t="shared" si="66"/>
        <v>0</v>
      </c>
      <c r="FU15" s="4">
        <v>0</v>
      </c>
      <c r="FV15" s="5">
        <v>0</v>
      </c>
      <c r="FW15" s="5">
        <f t="shared" si="67"/>
        <v>0</v>
      </c>
      <c r="FX15" s="4">
        <v>116.8</v>
      </c>
      <c r="FY15" s="5">
        <v>0</v>
      </c>
      <c r="FZ15" s="5">
        <f t="shared" si="68"/>
        <v>0</v>
      </c>
      <c r="GA15" s="4">
        <v>274.8</v>
      </c>
      <c r="GB15" s="5">
        <v>0</v>
      </c>
      <c r="GC15" s="5">
        <f t="shared" si="69"/>
        <v>0</v>
      </c>
      <c r="GD15" s="4">
        <v>0</v>
      </c>
      <c r="GE15" s="5">
        <v>0</v>
      </c>
      <c r="GF15" s="5">
        <f t="shared" si="70"/>
        <v>0</v>
      </c>
      <c r="GG15" s="4">
        <v>12888.8</v>
      </c>
      <c r="GH15" s="5">
        <v>0</v>
      </c>
      <c r="GI15" s="5">
        <f t="shared" si="71"/>
        <v>0</v>
      </c>
      <c r="GJ15" s="4">
        <v>13599</v>
      </c>
      <c r="GK15" s="5">
        <v>12799</v>
      </c>
      <c r="GL15" s="5">
        <f t="shared" si="72"/>
        <v>94.1</v>
      </c>
      <c r="GM15" s="4">
        <v>0</v>
      </c>
      <c r="GN15" s="5">
        <v>0</v>
      </c>
      <c r="GO15" s="5">
        <f t="shared" si="73"/>
        <v>0</v>
      </c>
    </row>
    <row r="16" spans="1:197" x14ac:dyDescent="0.25">
      <c r="A16" s="6">
        <v>11</v>
      </c>
      <c r="B16" s="7" t="s">
        <v>19</v>
      </c>
      <c r="C16" s="22">
        <f t="shared" si="0"/>
        <v>969700.18</v>
      </c>
      <c r="D16" s="23">
        <f t="shared" si="1"/>
        <v>637707.77999999991</v>
      </c>
      <c r="E16" s="23">
        <f t="shared" si="7"/>
        <v>65.8</v>
      </c>
      <c r="F16" s="8">
        <f t="shared" si="8"/>
        <v>0</v>
      </c>
      <c r="G16" s="9">
        <f t="shared" si="8"/>
        <v>0</v>
      </c>
      <c r="H16" s="9">
        <f t="shared" si="9"/>
        <v>0</v>
      </c>
      <c r="I16" s="4">
        <v>0</v>
      </c>
      <c r="J16" s="5">
        <v>0</v>
      </c>
      <c r="K16" s="5">
        <f t="shared" si="10"/>
        <v>0</v>
      </c>
      <c r="L16" s="22">
        <f t="shared" si="2"/>
        <v>528106.80000000005</v>
      </c>
      <c r="M16" s="23">
        <f t="shared" si="3"/>
        <v>359299.1</v>
      </c>
      <c r="N16" s="23">
        <f t="shared" si="11"/>
        <v>68</v>
      </c>
      <c r="O16" s="4">
        <v>11334.2</v>
      </c>
      <c r="P16" s="5">
        <v>4434.3999999999996</v>
      </c>
      <c r="Q16" s="5">
        <f t="shared" si="12"/>
        <v>39.1</v>
      </c>
      <c r="R16" s="4">
        <v>1984.6</v>
      </c>
      <c r="S16" s="5">
        <v>1964.6</v>
      </c>
      <c r="T16" s="5">
        <f t="shared" si="13"/>
        <v>99</v>
      </c>
      <c r="U16" s="4">
        <v>0</v>
      </c>
      <c r="V16" s="5">
        <v>0</v>
      </c>
      <c r="W16" s="5">
        <f t="shared" si="14"/>
        <v>0</v>
      </c>
      <c r="X16" s="4">
        <v>3000</v>
      </c>
      <c r="Y16" s="5">
        <v>2860.5</v>
      </c>
      <c r="Z16" s="5">
        <f t="shared" si="15"/>
        <v>95.4</v>
      </c>
      <c r="AA16" s="4">
        <v>0</v>
      </c>
      <c r="AB16" s="5">
        <v>0</v>
      </c>
      <c r="AC16" s="5">
        <f t="shared" si="16"/>
        <v>0</v>
      </c>
      <c r="AD16" s="4">
        <v>67225.100000000006</v>
      </c>
      <c r="AE16" s="5">
        <v>36974</v>
      </c>
      <c r="AF16" s="5">
        <f t="shared" si="17"/>
        <v>55</v>
      </c>
      <c r="AG16" s="4">
        <v>433052</v>
      </c>
      <c r="AH16" s="5">
        <v>310354</v>
      </c>
      <c r="AI16" s="5">
        <f t="shared" si="4"/>
        <v>71.7</v>
      </c>
      <c r="AJ16" s="4">
        <v>0</v>
      </c>
      <c r="AK16" s="5">
        <v>0</v>
      </c>
      <c r="AL16" s="5">
        <f t="shared" si="18"/>
        <v>0</v>
      </c>
      <c r="AM16" s="4">
        <v>0</v>
      </c>
      <c r="AN16" s="5">
        <v>0</v>
      </c>
      <c r="AO16" s="5">
        <f t="shared" si="19"/>
        <v>0</v>
      </c>
      <c r="AP16" s="4">
        <v>11510.9</v>
      </c>
      <c r="AQ16" s="5">
        <v>2711.6</v>
      </c>
      <c r="AR16" s="5">
        <f t="shared" si="20"/>
        <v>23.6</v>
      </c>
      <c r="AS16" s="22">
        <f t="shared" si="5"/>
        <v>397076.98</v>
      </c>
      <c r="AT16" s="23">
        <f t="shared" si="6"/>
        <v>251369.57999999996</v>
      </c>
      <c r="AU16" s="23">
        <f t="shared" si="21"/>
        <v>63.3</v>
      </c>
      <c r="AV16" s="4">
        <v>624.5</v>
      </c>
      <c r="AW16" s="5">
        <v>312.3</v>
      </c>
      <c r="AX16" s="5">
        <f t="shared" si="22"/>
        <v>50</v>
      </c>
      <c r="AY16" s="4">
        <v>37653.800000000003</v>
      </c>
      <c r="AZ16" s="5">
        <v>23361.8</v>
      </c>
      <c r="BA16" s="5">
        <f t="shared" si="23"/>
        <v>62</v>
      </c>
      <c r="BB16" s="4">
        <v>238547.40000000002</v>
      </c>
      <c r="BC16" s="5">
        <v>159031.70000000001</v>
      </c>
      <c r="BD16" s="5">
        <f t="shared" si="24"/>
        <v>66.7</v>
      </c>
      <c r="BE16" s="4">
        <v>75362.899999999994</v>
      </c>
      <c r="BF16" s="5">
        <v>47101.9</v>
      </c>
      <c r="BG16" s="5">
        <f t="shared" si="25"/>
        <v>62.5</v>
      </c>
      <c r="BH16" s="4">
        <v>9067.5</v>
      </c>
      <c r="BI16" s="5">
        <v>4453.3</v>
      </c>
      <c r="BJ16" s="5">
        <f t="shared" si="26"/>
        <v>49.1</v>
      </c>
      <c r="BK16" s="4">
        <v>3029.6</v>
      </c>
      <c r="BL16" s="5">
        <v>1380.8</v>
      </c>
      <c r="BM16" s="5">
        <f t="shared" si="27"/>
        <v>45.6</v>
      </c>
      <c r="BN16" s="4">
        <v>1650.2</v>
      </c>
      <c r="BO16" s="5">
        <v>572.29999999999995</v>
      </c>
      <c r="BP16" s="5">
        <f t="shared" si="28"/>
        <v>34.700000000000003</v>
      </c>
      <c r="BQ16" s="4">
        <v>7780</v>
      </c>
      <c r="BR16" s="5">
        <v>2928.3</v>
      </c>
      <c r="BS16" s="5">
        <f t="shared" si="29"/>
        <v>37.6</v>
      </c>
      <c r="BT16" s="4">
        <v>1937.2</v>
      </c>
      <c r="BU16" s="5">
        <v>912.3</v>
      </c>
      <c r="BV16" s="5">
        <f t="shared" si="30"/>
        <v>47.1</v>
      </c>
      <c r="BW16" s="4">
        <v>4977.3</v>
      </c>
      <c r="BX16" s="5">
        <v>2714.7</v>
      </c>
      <c r="BY16" s="5">
        <f t="shared" si="31"/>
        <v>54.5</v>
      </c>
      <c r="BZ16" s="4">
        <v>9.1</v>
      </c>
      <c r="CA16" s="5">
        <v>1.6</v>
      </c>
      <c r="CB16" s="5">
        <f t="shared" si="32"/>
        <v>17.600000000000001</v>
      </c>
      <c r="CC16" s="4">
        <v>0</v>
      </c>
      <c r="CD16" s="5">
        <v>0</v>
      </c>
      <c r="CE16" s="5">
        <f t="shared" si="33"/>
        <v>0</v>
      </c>
      <c r="CF16" s="4">
        <v>378</v>
      </c>
      <c r="CG16" s="5">
        <v>189</v>
      </c>
      <c r="CH16" s="5">
        <f t="shared" si="34"/>
        <v>50</v>
      </c>
      <c r="CI16" s="4">
        <v>1374.5</v>
      </c>
      <c r="CJ16" s="5">
        <v>687.3</v>
      </c>
      <c r="CK16" s="5">
        <f t="shared" si="35"/>
        <v>50</v>
      </c>
      <c r="CL16" s="4">
        <v>25</v>
      </c>
      <c r="CM16" s="5">
        <v>0</v>
      </c>
      <c r="CN16" s="5">
        <f t="shared" si="36"/>
        <v>0</v>
      </c>
      <c r="CO16" s="4">
        <v>8617.2000000000007</v>
      </c>
      <c r="CP16" s="5">
        <v>4740</v>
      </c>
      <c r="CQ16" s="5">
        <f t="shared" si="37"/>
        <v>55</v>
      </c>
      <c r="CR16" s="4">
        <v>4</v>
      </c>
      <c r="CS16" s="5">
        <v>0</v>
      </c>
      <c r="CT16" s="5">
        <f t="shared" si="38"/>
        <v>0</v>
      </c>
      <c r="CU16" s="4">
        <v>650.4</v>
      </c>
      <c r="CV16" s="5">
        <v>287.60000000000002</v>
      </c>
      <c r="CW16" s="5">
        <f t="shared" si="39"/>
        <v>44.2</v>
      </c>
      <c r="CX16" s="4">
        <v>676.9</v>
      </c>
      <c r="CY16" s="5">
        <v>319.8</v>
      </c>
      <c r="CZ16" s="5">
        <f t="shared" si="40"/>
        <v>47.2</v>
      </c>
      <c r="DA16" s="4">
        <v>665.5</v>
      </c>
      <c r="DB16" s="5">
        <v>370.3</v>
      </c>
      <c r="DC16" s="5">
        <f t="shared" si="41"/>
        <v>55.6</v>
      </c>
      <c r="DD16" s="4">
        <v>0</v>
      </c>
      <c r="DE16" s="5">
        <v>0</v>
      </c>
      <c r="DF16" s="5">
        <f t="shared" si="42"/>
        <v>0</v>
      </c>
      <c r="DG16" s="4">
        <v>124.9</v>
      </c>
      <c r="DH16" s="5">
        <v>59</v>
      </c>
      <c r="DI16" s="5">
        <f t="shared" si="43"/>
        <v>47.2</v>
      </c>
      <c r="DJ16" s="4">
        <v>0.98</v>
      </c>
      <c r="DK16" s="5">
        <v>0.98</v>
      </c>
      <c r="DL16" s="5">
        <f t="shared" si="44"/>
        <v>100</v>
      </c>
      <c r="DM16" s="4">
        <v>0</v>
      </c>
      <c r="DN16" s="5">
        <v>0</v>
      </c>
      <c r="DO16" s="5">
        <f t="shared" si="45"/>
        <v>0</v>
      </c>
      <c r="DP16" s="4">
        <v>2378.8000000000002</v>
      </c>
      <c r="DQ16" s="5">
        <v>1189.4000000000001</v>
      </c>
      <c r="DR16" s="5">
        <f t="shared" si="46"/>
        <v>50</v>
      </c>
      <c r="DS16" s="4">
        <v>3</v>
      </c>
      <c r="DT16" s="5">
        <v>0</v>
      </c>
      <c r="DU16" s="5">
        <f t="shared" si="47"/>
        <v>0</v>
      </c>
      <c r="DV16" s="4">
        <v>1538.3</v>
      </c>
      <c r="DW16" s="5">
        <v>755.2</v>
      </c>
      <c r="DX16" s="5">
        <f t="shared" si="48"/>
        <v>49.1</v>
      </c>
      <c r="DY16" s="22">
        <f t="shared" si="49"/>
        <v>44516.399999999994</v>
      </c>
      <c r="DZ16" s="23">
        <f t="shared" si="50"/>
        <v>27039.100000000002</v>
      </c>
      <c r="EA16" s="23">
        <f t="shared" si="51"/>
        <v>60.7</v>
      </c>
      <c r="EB16" s="4">
        <v>1406.2</v>
      </c>
      <c r="EC16" s="5">
        <v>703.1</v>
      </c>
      <c r="ED16" s="5">
        <f t="shared" si="52"/>
        <v>50</v>
      </c>
      <c r="EE16" s="4">
        <v>4363.3999999999996</v>
      </c>
      <c r="EF16" s="5">
        <v>2929.3</v>
      </c>
      <c r="EG16" s="5">
        <f t="shared" si="53"/>
        <v>67.099999999999994</v>
      </c>
      <c r="EH16" s="4">
        <v>755.7</v>
      </c>
      <c r="EI16" s="5">
        <v>285.3</v>
      </c>
      <c r="EJ16" s="5">
        <f t="shared" si="54"/>
        <v>37.799999999999997</v>
      </c>
      <c r="EK16" s="4">
        <v>588.20000000000005</v>
      </c>
      <c r="EL16" s="5">
        <v>294.10000000000002</v>
      </c>
      <c r="EM16" s="5">
        <f t="shared" si="55"/>
        <v>50</v>
      </c>
      <c r="EN16" s="4">
        <v>10388.1</v>
      </c>
      <c r="EO16" s="5">
        <v>10388.1</v>
      </c>
      <c r="EP16" s="5">
        <f t="shared" si="56"/>
        <v>100</v>
      </c>
      <c r="EQ16" s="4">
        <v>0</v>
      </c>
      <c r="ER16" s="5">
        <v>0</v>
      </c>
      <c r="ES16" s="5">
        <f t="shared" si="57"/>
        <v>0</v>
      </c>
      <c r="ET16" s="4">
        <v>0</v>
      </c>
      <c r="EU16" s="5">
        <v>0</v>
      </c>
      <c r="EV16" s="5">
        <f t="shared" si="58"/>
        <v>0</v>
      </c>
      <c r="EW16" s="4">
        <v>0</v>
      </c>
      <c r="EX16" s="5">
        <v>0</v>
      </c>
      <c r="EY16" s="5">
        <f t="shared" si="59"/>
        <v>0</v>
      </c>
      <c r="EZ16" s="4">
        <v>0</v>
      </c>
      <c r="FA16" s="5">
        <v>0</v>
      </c>
      <c r="FB16" s="5">
        <f t="shared" si="60"/>
        <v>0</v>
      </c>
      <c r="FC16" s="4">
        <v>0</v>
      </c>
      <c r="FD16" s="5">
        <v>0</v>
      </c>
      <c r="FE16" s="5">
        <f t="shared" si="61"/>
        <v>0</v>
      </c>
      <c r="FF16" s="4">
        <v>5669</v>
      </c>
      <c r="FG16" s="5">
        <v>5669</v>
      </c>
      <c r="FH16" s="5">
        <f t="shared" si="62"/>
        <v>100</v>
      </c>
      <c r="FI16" s="4">
        <v>1955.5</v>
      </c>
      <c r="FJ16" s="5">
        <v>0</v>
      </c>
      <c r="FK16" s="5">
        <f t="shared" si="63"/>
        <v>0</v>
      </c>
      <c r="FL16" s="4">
        <v>0</v>
      </c>
      <c r="FM16" s="5">
        <v>0</v>
      </c>
      <c r="FN16" s="5">
        <f t="shared" si="64"/>
        <v>0</v>
      </c>
      <c r="FO16" s="4">
        <v>0</v>
      </c>
      <c r="FP16" s="5">
        <v>0</v>
      </c>
      <c r="FQ16" s="5">
        <f t="shared" si="65"/>
        <v>0</v>
      </c>
      <c r="FR16" s="4">
        <v>0</v>
      </c>
      <c r="FS16" s="5">
        <v>0</v>
      </c>
      <c r="FT16" s="5">
        <f t="shared" si="66"/>
        <v>0</v>
      </c>
      <c r="FU16" s="4">
        <v>57</v>
      </c>
      <c r="FV16" s="5">
        <v>44.8</v>
      </c>
      <c r="FW16" s="5">
        <f t="shared" si="67"/>
        <v>78.599999999999994</v>
      </c>
      <c r="FX16" s="4">
        <v>990.1</v>
      </c>
      <c r="FY16" s="5">
        <v>743.7</v>
      </c>
      <c r="FZ16" s="5">
        <f t="shared" si="68"/>
        <v>75.099999999999994</v>
      </c>
      <c r="GA16" s="4">
        <v>1947.7</v>
      </c>
      <c r="GB16" s="5">
        <v>300</v>
      </c>
      <c r="GC16" s="5">
        <f t="shared" si="69"/>
        <v>15.4</v>
      </c>
      <c r="GD16" s="4">
        <v>0</v>
      </c>
      <c r="GE16" s="5">
        <v>0</v>
      </c>
      <c r="GF16" s="5">
        <f t="shared" si="70"/>
        <v>0</v>
      </c>
      <c r="GG16" s="4">
        <v>8213.7999999999993</v>
      </c>
      <c r="GH16" s="5">
        <v>0</v>
      </c>
      <c r="GI16" s="5">
        <f t="shared" si="71"/>
        <v>0</v>
      </c>
      <c r="GJ16" s="4">
        <v>8181.7</v>
      </c>
      <c r="GK16" s="5">
        <v>5681.7</v>
      </c>
      <c r="GL16" s="5">
        <f t="shared" si="72"/>
        <v>69.400000000000006</v>
      </c>
      <c r="GM16" s="4">
        <v>0</v>
      </c>
      <c r="GN16" s="5">
        <v>0</v>
      </c>
      <c r="GO16" s="5">
        <f t="shared" si="73"/>
        <v>0</v>
      </c>
    </row>
    <row r="17" spans="1:197" x14ac:dyDescent="0.25">
      <c r="A17" s="6">
        <v>12</v>
      </c>
      <c r="B17" s="7" t="s">
        <v>20</v>
      </c>
      <c r="C17" s="22">
        <f t="shared" si="0"/>
        <v>1114296.3400000001</v>
      </c>
      <c r="D17" s="23">
        <f t="shared" si="1"/>
        <v>688671.74000000011</v>
      </c>
      <c r="E17" s="23">
        <f t="shared" si="7"/>
        <v>61.8</v>
      </c>
      <c r="F17" s="8">
        <f t="shared" si="8"/>
        <v>158689.20000000001</v>
      </c>
      <c r="G17" s="9">
        <f t="shared" si="8"/>
        <v>79344</v>
      </c>
      <c r="H17" s="9">
        <f t="shared" si="9"/>
        <v>50</v>
      </c>
      <c r="I17" s="4">
        <v>158689.20000000001</v>
      </c>
      <c r="J17" s="5">
        <v>79344</v>
      </c>
      <c r="K17" s="5">
        <f t="shared" si="10"/>
        <v>50</v>
      </c>
      <c r="L17" s="22">
        <f t="shared" si="2"/>
        <v>387013.5</v>
      </c>
      <c r="M17" s="23">
        <f t="shared" si="3"/>
        <v>264959.90000000002</v>
      </c>
      <c r="N17" s="23">
        <f t="shared" si="11"/>
        <v>68.5</v>
      </c>
      <c r="O17" s="4">
        <v>11322.9</v>
      </c>
      <c r="P17" s="5">
        <v>5566.4</v>
      </c>
      <c r="Q17" s="5">
        <f t="shared" si="12"/>
        <v>49.2</v>
      </c>
      <c r="R17" s="4">
        <v>878.2</v>
      </c>
      <c r="S17" s="5">
        <v>869.3</v>
      </c>
      <c r="T17" s="5">
        <f t="shared" si="13"/>
        <v>99</v>
      </c>
      <c r="U17" s="4">
        <v>0</v>
      </c>
      <c r="V17" s="5">
        <v>0</v>
      </c>
      <c r="W17" s="5">
        <f t="shared" si="14"/>
        <v>0</v>
      </c>
      <c r="X17" s="4">
        <v>3000</v>
      </c>
      <c r="Y17" s="5">
        <v>0</v>
      </c>
      <c r="Z17" s="5">
        <f t="shared" si="15"/>
        <v>0</v>
      </c>
      <c r="AA17" s="4">
        <v>1431.3</v>
      </c>
      <c r="AB17" s="5">
        <v>0</v>
      </c>
      <c r="AC17" s="5">
        <f t="shared" si="16"/>
        <v>0</v>
      </c>
      <c r="AD17" s="4">
        <v>34283.800000000003</v>
      </c>
      <c r="AE17" s="5">
        <v>18856</v>
      </c>
      <c r="AF17" s="5">
        <f t="shared" si="17"/>
        <v>55</v>
      </c>
      <c r="AG17" s="4">
        <v>329543.5</v>
      </c>
      <c r="AH17" s="5">
        <v>236172.7</v>
      </c>
      <c r="AI17" s="5">
        <f t="shared" si="4"/>
        <v>71.7</v>
      </c>
      <c r="AJ17" s="4">
        <v>0</v>
      </c>
      <c r="AK17" s="5">
        <v>0</v>
      </c>
      <c r="AL17" s="5">
        <f t="shared" si="18"/>
        <v>0</v>
      </c>
      <c r="AM17" s="4">
        <v>0</v>
      </c>
      <c r="AN17" s="5">
        <v>0</v>
      </c>
      <c r="AO17" s="5">
        <f t="shared" si="19"/>
        <v>0</v>
      </c>
      <c r="AP17" s="4">
        <v>6553.8</v>
      </c>
      <c r="AQ17" s="5">
        <v>3495.5</v>
      </c>
      <c r="AR17" s="5">
        <f t="shared" si="20"/>
        <v>53.3</v>
      </c>
      <c r="AS17" s="22">
        <f t="shared" si="5"/>
        <v>497520.34</v>
      </c>
      <c r="AT17" s="23">
        <f t="shared" si="6"/>
        <v>316939.44</v>
      </c>
      <c r="AU17" s="23">
        <f t="shared" si="21"/>
        <v>63.7</v>
      </c>
      <c r="AV17" s="4">
        <v>647.4</v>
      </c>
      <c r="AW17" s="5">
        <v>323.7</v>
      </c>
      <c r="AX17" s="5">
        <f t="shared" si="22"/>
        <v>50</v>
      </c>
      <c r="AY17" s="4">
        <v>49371.8</v>
      </c>
      <c r="AZ17" s="5">
        <v>30632</v>
      </c>
      <c r="BA17" s="5">
        <f t="shared" si="23"/>
        <v>62</v>
      </c>
      <c r="BB17" s="4">
        <v>309718.69999999995</v>
      </c>
      <c r="BC17" s="5">
        <v>206479.3</v>
      </c>
      <c r="BD17" s="5">
        <f t="shared" si="24"/>
        <v>66.7</v>
      </c>
      <c r="BE17" s="4">
        <v>92061.6</v>
      </c>
      <c r="BF17" s="5">
        <v>57538.6</v>
      </c>
      <c r="BG17" s="5">
        <f t="shared" si="25"/>
        <v>62.5</v>
      </c>
      <c r="BH17" s="4">
        <v>11224.2</v>
      </c>
      <c r="BI17" s="5">
        <v>5489</v>
      </c>
      <c r="BJ17" s="5">
        <f t="shared" si="26"/>
        <v>48.9</v>
      </c>
      <c r="BK17" s="4">
        <v>2988.6</v>
      </c>
      <c r="BL17" s="5">
        <v>1686.2</v>
      </c>
      <c r="BM17" s="5">
        <f t="shared" si="27"/>
        <v>56.4</v>
      </c>
      <c r="BN17" s="4">
        <v>1286.0999999999999</v>
      </c>
      <c r="BO17" s="5">
        <v>750.6</v>
      </c>
      <c r="BP17" s="5">
        <f t="shared" si="28"/>
        <v>58.4</v>
      </c>
      <c r="BQ17" s="4">
        <v>6564</v>
      </c>
      <c r="BR17" s="5">
        <v>2102</v>
      </c>
      <c r="BS17" s="5">
        <f t="shared" si="29"/>
        <v>32</v>
      </c>
      <c r="BT17" s="4">
        <v>1908.1</v>
      </c>
      <c r="BU17" s="5">
        <v>899.4</v>
      </c>
      <c r="BV17" s="5">
        <f t="shared" si="30"/>
        <v>47.1</v>
      </c>
      <c r="BW17" s="4">
        <v>5124.7</v>
      </c>
      <c r="BX17" s="5">
        <v>2441.3000000000002</v>
      </c>
      <c r="BY17" s="5">
        <f t="shared" si="31"/>
        <v>47.6</v>
      </c>
      <c r="BZ17" s="4">
        <v>0</v>
      </c>
      <c r="CA17" s="5">
        <v>0</v>
      </c>
      <c r="CB17" s="5">
        <f t="shared" si="32"/>
        <v>0</v>
      </c>
      <c r="CC17" s="4">
        <v>0</v>
      </c>
      <c r="CD17" s="5">
        <v>0</v>
      </c>
      <c r="CE17" s="5">
        <f t="shared" si="33"/>
        <v>0</v>
      </c>
      <c r="CF17" s="4">
        <v>385.9</v>
      </c>
      <c r="CG17" s="5">
        <v>192.9</v>
      </c>
      <c r="CH17" s="5">
        <f t="shared" si="34"/>
        <v>50</v>
      </c>
      <c r="CI17" s="4">
        <v>4140.8999999999996</v>
      </c>
      <c r="CJ17" s="5">
        <v>2070.5</v>
      </c>
      <c r="CK17" s="5">
        <f t="shared" si="35"/>
        <v>50</v>
      </c>
      <c r="CL17" s="4">
        <v>13.7</v>
      </c>
      <c r="CM17" s="5">
        <v>0</v>
      </c>
      <c r="CN17" s="5">
        <f t="shared" si="36"/>
        <v>0</v>
      </c>
      <c r="CO17" s="4">
        <v>4424.5</v>
      </c>
      <c r="CP17" s="5">
        <v>2433</v>
      </c>
      <c r="CQ17" s="5">
        <f t="shared" si="37"/>
        <v>55</v>
      </c>
      <c r="CR17" s="4">
        <v>4.8</v>
      </c>
      <c r="CS17" s="5">
        <v>0</v>
      </c>
      <c r="CT17" s="5">
        <f t="shared" si="38"/>
        <v>0</v>
      </c>
      <c r="CU17" s="4">
        <v>628.70000000000005</v>
      </c>
      <c r="CV17" s="5">
        <v>278</v>
      </c>
      <c r="CW17" s="5">
        <f t="shared" si="39"/>
        <v>44.2</v>
      </c>
      <c r="CX17" s="4">
        <v>1265.5</v>
      </c>
      <c r="CY17" s="5">
        <v>597.79999999999995</v>
      </c>
      <c r="CZ17" s="5">
        <f t="shared" si="40"/>
        <v>47.2</v>
      </c>
      <c r="DA17" s="4">
        <v>643.5</v>
      </c>
      <c r="DB17" s="5">
        <v>358.1</v>
      </c>
      <c r="DC17" s="5">
        <f t="shared" si="41"/>
        <v>55.6</v>
      </c>
      <c r="DD17" s="4">
        <v>0</v>
      </c>
      <c r="DE17" s="5">
        <v>0</v>
      </c>
      <c r="DF17" s="5">
        <f t="shared" si="42"/>
        <v>0</v>
      </c>
      <c r="DG17" s="4">
        <v>77</v>
      </c>
      <c r="DH17" s="5">
        <v>36.4</v>
      </c>
      <c r="DI17" s="5">
        <f t="shared" si="43"/>
        <v>47.3</v>
      </c>
      <c r="DJ17" s="4">
        <v>0.94</v>
      </c>
      <c r="DK17" s="5">
        <v>0.94</v>
      </c>
      <c r="DL17" s="5">
        <f t="shared" si="44"/>
        <v>100</v>
      </c>
      <c r="DM17" s="4">
        <v>0</v>
      </c>
      <c r="DN17" s="5">
        <v>0</v>
      </c>
      <c r="DO17" s="5">
        <f t="shared" si="45"/>
        <v>0</v>
      </c>
      <c r="DP17" s="4">
        <v>3659.6</v>
      </c>
      <c r="DQ17" s="5">
        <v>1829.8</v>
      </c>
      <c r="DR17" s="5">
        <f t="shared" si="46"/>
        <v>50</v>
      </c>
      <c r="DS17" s="4">
        <v>12.7</v>
      </c>
      <c r="DT17" s="5">
        <v>12.7</v>
      </c>
      <c r="DU17" s="5">
        <f t="shared" si="47"/>
        <v>100</v>
      </c>
      <c r="DV17" s="4">
        <v>1367.4</v>
      </c>
      <c r="DW17" s="5">
        <v>787.2</v>
      </c>
      <c r="DX17" s="5">
        <f t="shared" si="48"/>
        <v>57.6</v>
      </c>
      <c r="DY17" s="22">
        <f t="shared" si="49"/>
        <v>71073.3</v>
      </c>
      <c r="DZ17" s="23">
        <f t="shared" si="50"/>
        <v>27428.400000000001</v>
      </c>
      <c r="EA17" s="23">
        <f t="shared" si="51"/>
        <v>38.6</v>
      </c>
      <c r="EB17" s="4">
        <v>1640.5</v>
      </c>
      <c r="EC17" s="5">
        <v>820.3</v>
      </c>
      <c r="ED17" s="5">
        <f t="shared" si="52"/>
        <v>50</v>
      </c>
      <c r="EE17" s="4">
        <v>4986.8</v>
      </c>
      <c r="EF17" s="5">
        <v>3347.8</v>
      </c>
      <c r="EG17" s="5">
        <f t="shared" si="53"/>
        <v>67.099999999999994</v>
      </c>
      <c r="EH17" s="4">
        <v>4682.8999999999996</v>
      </c>
      <c r="EI17" s="5">
        <v>1880.4</v>
      </c>
      <c r="EJ17" s="5">
        <f t="shared" si="54"/>
        <v>40.200000000000003</v>
      </c>
      <c r="EK17" s="4">
        <v>787.1</v>
      </c>
      <c r="EL17" s="5">
        <v>393.5</v>
      </c>
      <c r="EM17" s="5">
        <f t="shared" si="55"/>
        <v>50</v>
      </c>
      <c r="EN17" s="4">
        <v>9314.6</v>
      </c>
      <c r="EO17" s="5">
        <v>9314.6</v>
      </c>
      <c r="EP17" s="5">
        <f t="shared" si="56"/>
        <v>100</v>
      </c>
      <c r="EQ17" s="4">
        <v>0</v>
      </c>
      <c r="ER17" s="5">
        <v>0</v>
      </c>
      <c r="ES17" s="5">
        <f t="shared" si="57"/>
        <v>0</v>
      </c>
      <c r="ET17" s="4">
        <v>0</v>
      </c>
      <c r="EU17" s="5">
        <v>0</v>
      </c>
      <c r="EV17" s="5">
        <f t="shared" si="58"/>
        <v>0</v>
      </c>
      <c r="EW17" s="4">
        <v>0</v>
      </c>
      <c r="EX17" s="5">
        <v>0</v>
      </c>
      <c r="EY17" s="5">
        <f t="shared" si="59"/>
        <v>0</v>
      </c>
      <c r="EZ17" s="4">
        <v>0</v>
      </c>
      <c r="FA17" s="5">
        <v>0</v>
      </c>
      <c r="FB17" s="5">
        <f t="shared" si="60"/>
        <v>0</v>
      </c>
      <c r="FC17" s="4">
        <v>0</v>
      </c>
      <c r="FD17" s="5">
        <v>0</v>
      </c>
      <c r="FE17" s="5">
        <f t="shared" si="61"/>
        <v>0</v>
      </c>
      <c r="FF17" s="4">
        <v>236.2</v>
      </c>
      <c r="FG17" s="5">
        <v>236.2</v>
      </c>
      <c r="FH17" s="5">
        <f t="shared" si="62"/>
        <v>100</v>
      </c>
      <c r="FI17" s="4">
        <v>0</v>
      </c>
      <c r="FJ17" s="5">
        <v>0</v>
      </c>
      <c r="FK17" s="5">
        <f t="shared" si="63"/>
        <v>0</v>
      </c>
      <c r="FL17" s="4">
        <v>0</v>
      </c>
      <c r="FM17" s="5">
        <v>0</v>
      </c>
      <c r="FN17" s="5">
        <f t="shared" si="64"/>
        <v>0</v>
      </c>
      <c r="FO17" s="4">
        <v>5603.1</v>
      </c>
      <c r="FP17" s="5">
        <v>5603.1</v>
      </c>
      <c r="FQ17" s="5">
        <f t="shared" si="65"/>
        <v>100</v>
      </c>
      <c r="FR17" s="4">
        <v>0</v>
      </c>
      <c r="FS17" s="5">
        <v>0</v>
      </c>
      <c r="FT17" s="5">
        <f t="shared" si="66"/>
        <v>0</v>
      </c>
      <c r="FU17" s="4">
        <v>451.4</v>
      </c>
      <c r="FV17" s="5">
        <v>352.3</v>
      </c>
      <c r="FW17" s="5">
        <f t="shared" si="67"/>
        <v>78</v>
      </c>
      <c r="FX17" s="4">
        <v>261.5</v>
      </c>
      <c r="FY17" s="5">
        <v>0</v>
      </c>
      <c r="FZ17" s="5">
        <f t="shared" si="68"/>
        <v>0</v>
      </c>
      <c r="GA17" s="4">
        <v>1606.9</v>
      </c>
      <c r="GB17" s="5">
        <v>1500</v>
      </c>
      <c r="GC17" s="5">
        <f t="shared" si="69"/>
        <v>93.3</v>
      </c>
      <c r="GD17" s="4">
        <v>0</v>
      </c>
      <c r="GE17" s="5">
        <v>0</v>
      </c>
      <c r="GF17" s="5">
        <f t="shared" si="70"/>
        <v>0</v>
      </c>
      <c r="GG17" s="4">
        <v>35322.1</v>
      </c>
      <c r="GH17" s="5">
        <v>0</v>
      </c>
      <c r="GI17" s="5">
        <f t="shared" si="71"/>
        <v>0</v>
      </c>
      <c r="GJ17" s="4">
        <v>6180.2</v>
      </c>
      <c r="GK17" s="5">
        <v>3980.2</v>
      </c>
      <c r="GL17" s="5">
        <f t="shared" si="72"/>
        <v>64.400000000000006</v>
      </c>
      <c r="GM17" s="4">
        <v>0</v>
      </c>
      <c r="GN17" s="5">
        <v>0</v>
      </c>
      <c r="GO17" s="5">
        <f t="shared" si="73"/>
        <v>0</v>
      </c>
    </row>
    <row r="18" spans="1:197" x14ac:dyDescent="0.25">
      <c r="A18" s="6">
        <v>13</v>
      </c>
      <c r="B18" s="7" t="s">
        <v>21</v>
      </c>
      <c r="C18" s="22">
        <f t="shared" si="0"/>
        <v>2099553.58</v>
      </c>
      <c r="D18" s="23">
        <f t="shared" si="1"/>
        <v>1365960.98</v>
      </c>
      <c r="E18" s="23">
        <f t="shared" si="7"/>
        <v>65.099999999999994</v>
      </c>
      <c r="F18" s="8">
        <f t="shared" si="8"/>
        <v>0</v>
      </c>
      <c r="G18" s="9">
        <f t="shared" si="8"/>
        <v>0</v>
      </c>
      <c r="H18" s="9">
        <f t="shared" si="9"/>
        <v>0</v>
      </c>
      <c r="I18" s="4">
        <v>0</v>
      </c>
      <c r="J18" s="5">
        <v>0</v>
      </c>
      <c r="K18" s="5">
        <f t="shared" si="10"/>
        <v>0</v>
      </c>
      <c r="L18" s="22">
        <f t="shared" si="2"/>
        <v>905881.1</v>
      </c>
      <c r="M18" s="23">
        <f t="shared" si="3"/>
        <v>620851.60000000009</v>
      </c>
      <c r="N18" s="23">
        <f t="shared" si="11"/>
        <v>68.5</v>
      </c>
      <c r="O18" s="4">
        <v>36473.699999999997</v>
      </c>
      <c r="P18" s="5">
        <v>19694.7</v>
      </c>
      <c r="Q18" s="5">
        <f t="shared" si="12"/>
        <v>54</v>
      </c>
      <c r="R18" s="4">
        <v>2066.5</v>
      </c>
      <c r="S18" s="5">
        <v>2045.7</v>
      </c>
      <c r="T18" s="5">
        <f t="shared" si="13"/>
        <v>99</v>
      </c>
      <c r="U18" s="4">
        <v>0</v>
      </c>
      <c r="V18" s="5">
        <v>0</v>
      </c>
      <c r="W18" s="5">
        <f t="shared" si="14"/>
        <v>0</v>
      </c>
      <c r="X18" s="4">
        <v>3000</v>
      </c>
      <c r="Y18" s="5">
        <v>0</v>
      </c>
      <c r="Z18" s="5">
        <f t="shared" si="15"/>
        <v>0</v>
      </c>
      <c r="AA18" s="4">
        <v>173.7</v>
      </c>
      <c r="AB18" s="5">
        <v>0</v>
      </c>
      <c r="AC18" s="5">
        <f t="shared" si="16"/>
        <v>0</v>
      </c>
      <c r="AD18" s="4">
        <v>44054.1</v>
      </c>
      <c r="AE18" s="5">
        <v>24230</v>
      </c>
      <c r="AF18" s="5">
        <f t="shared" si="17"/>
        <v>55</v>
      </c>
      <c r="AG18" s="4">
        <v>779793.4</v>
      </c>
      <c r="AH18" s="5">
        <v>558852.30000000005</v>
      </c>
      <c r="AI18" s="5">
        <f t="shared" si="4"/>
        <v>71.7</v>
      </c>
      <c r="AJ18" s="4">
        <v>0</v>
      </c>
      <c r="AK18" s="5">
        <v>0</v>
      </c>
      <c r="AL18" s="5">
        <f t="shared" si="18"/>
        <v>0</v>
      </c>
      <c r="AM18" s="4">
        <v>0</v>
      </c>
      <c r="AN18" s="5">
        <v>0</v>
      </c>
      <c r="AO18" s="5">
        <f t="shared" si="19"/>
        <v>0</v>
      </c>
      <c r="AP18" s="4">
        <v>40319.699999999997</v>
      </c>
      <c r="AQ18" s="5">
        <v>16028.9</v>
      </c>
      <c r="AR18" s="5">
        <f t="shared" si="20"/>
        <v>39.799999999999997</v>
      </c>
      <c r="AS18" s="22">
        <f t="shared" si="5"/>
        <v>1106981.0800000003</v>
      </c>
      <c r="AT18" s="23">
        <f t="shared" si="6"/>
        <v>700316.4800000001</v>
      </c>
      <c r="AU18" s="23">
        <f t="shared" si="21"/>
        <v>63.3</v>
      </c>
      <c r="AV18" s="4">
        <v>1946.6</v>
      </c>
      <c r="AW18" s="5">
        <v>973.3</v>
      </c>
      <c r="AX18" s="5">
        <f t="shared" si="22"/>
        <v>50</v>
      </c>
      <c r="AY18" s="4">
        <v>79838.600000000006</v>
      </c>
      <c r="AZ18" s="5">
        <v>49534.7</v>
      </c>
      <c r="BA18" s="5">
        <f t="shared" si="23"/>
        <v>62</v>
      </c>
      <c r="BB18" s="4">
        <v>651868.70000000007</v>
      </c>
      <c r="BC18" s="5">
        <v>434579.3</v>
      </c>
      <c r="BD18" s="5">
        <f t="shared" si="24"/>
        <v>66.7</v>
      </c>
      <c r="BE18" s="4">
        <v>249120.2</v>
      </c>
      <c r="BF18" s="5">
        <v>155700.20000000001</v>
      </c>
      <c r="BG18" s="5">
        <f t="shared" si="25"/>
        <v>62.5</v>
      </c>
      <c r="BH18" s="4">
        <v>13113.9</v>
      </c>
      <c r="BI18" s="5">
        <v>6412.3</v>
      </c>
      <c r="BJ18" s="5">
        <f t="shared" si="26"/>
        <v>48.9</v>
      </c>
      <c r="BK18" s="4">
        <v>9675.7000000000007</v>
      </c>
      <c r="BL18" s="5">
        <v>3851.1</v>
      </c>
      <c r="BM18" s="5">
        <f t="shared" si="27"/>
        <v>39.799999999999997</v>
      </c>
      <c r="BN18" s="4">
        <v>6159.8</v>
      </c>
      <c r="BO18" s="5">
        <v>2183.5</v>
      </c>
      <c r="BP18" s="5">
        <f t="shared" si="28"/>
        <v>35.4</v>
      </c>
      <c r="BQ18" s="4">
        <v>23164.799999999999</v>
      </c>
      <c r="BR18" s="5">
        <v>10706.5</v>
      </c>
      <c r="BS18" s="5">
        <f t="shared" si="29"/>
        <v>46.2</v>
      </c>
      <c r="BT18" s="4">
        <v>2645.8</v>
      </c>
      <c r="BU18" s="5">
        <v>1248.0999999999999</v>
      </c>
      <c r="BV18" s="5">
        <f t="shared" si="30"/>
        <v>47.2</v>
      </c>
      <c r="BW18" s="4">
        <v>14278</v>
      </c>
      <c r="BX18" s="5">
        <v>6801.9</v>
      </c>
      <c r="BY18" s="5">
        <f t="shared" si="31"/>
        <v>47.6</v>
      </c>
      <c r="BZ18" s="4">
        <v>573.1</v>
      </c>
      <c r="CA18" s="5">
        <v>110.9</v>
      </c>
      <c r="CB18" s="5">
        <f t="shared" si="32"/>
        <v>19.399999999999999</v>
      </c>
      <c r="CC18" s="4">
        <v>0</v>
      </c>
      <c r="CD18" s="5">
        <v>0</v>
      </c>
      <c r="CE18" s="5">
        <f t="shared" si="33"/>
        <v>0</v>
      </c>
      <c r="CF18" s="4">
        <v>1673.8</v>
      </c>
      <c r="CG18" s="5">
        <v>836.9</v>
      </c>
      <c r="CH18" s="5">
        <f t="shared" si="34"/>
        <v>50</v>
      </c>
      <c r="CI18" s="4">
        <v>359.1</v>
      </c>
      <c r="CJ18" s="5">
        <v>179.6</v>
      </c>
      <c r="CK18" s="5">
        <f t="shared" si="35"/>
        <v>50</v>
      </c>
      <c r="CL18" s="4">
        <v>43.9</v>
      </c>
      <c r="CM18" s="5">
        <v>0</v>
      </c>
      <c r="CN18" s="5">
        <f t="shared" si="36"/>
        <v>0</v>
      </c>
      <c r="CO18" s="4">
        <v>34672.5</v>
      </c>
      <c r="CP18" s="5">
        <v>19070</v>
      </c>
      <c r="CQ18" s="5">
        <f t="shared" si="37"/>
        <v>55</v>
      </c>
      <c r="CR18" s="4">
        <v>5.3</v>
      </c>
      <c r="CS18" s="5">
        <v>0</v>
      </c>
      <c r="CT18" s="5">
        <f t="shared" si="38"/>
        <v>0</v>
      </c>
      <c r="CU18" s="4">
        <v>650.4</v>
      </c>
      <c r="CV18" s="5">
        <v>287.60000000000002</v>
      </c>
      <c r="CW18" s="5">
        <f t="shared" si="39"/>
        <v>44.2</v>
      </c>
      <c r="CX18" s="4">
        <v>1313.7</v>
      </c>
      <c r="CY18" s="5">
        <v>620.4</v>
      </c>
      <c r="CZ18" s="5">
        <f t="shared" si="40"/>
        <v>47.2</v>
      </c>
      <c r="DA18" s="4">
        <v>665.5</v>
      </c>
      <c r="DB18" s="5">
        <v>370.3</v>
      </c>
      <c r="DC18" s="5">
        <f t="shared" si="41"/>
        <v>55.6</v>
      </c>
      <c r="DD18" s="4">
        <v>0</v>
      </c>
      <c r="DE18" s="5">
        <v>0</v>
      </c>
      <c r="DF18" s="5">
        <f t="shared" si="42"/>
        <v>0</v>
      </c>
      <c r="DG18" s="4">
        <v>242</v>
      </c>
      <c r="DH18" s="5">
        <v>114.4</v>
      </c>
      <c r="DI18" s="5">
        <f t="shared" si="43"/>
        <v>47.3</v>
      </c>
      <c r="DJ18" s="4">
        <v>0.98</v>
      </c>
      <c r="DK18" s="5">
        <v>0.98</v>
      </c>
      <c r="DL18" s="5">
        <f t="shared" si="44"/>
        <v>100</v>
      </c>
      <c r="DM18" s="4">
        <v>5440.1</v>
      </c>
      <c r="DN18" s="5">
        <v>2605</v>
      </c>
      <c r="DO18" s="5">
        <f t="shared" si="45"/>
        <v>47.9</v>
      </c>
      <c r="DP18" s="4">
        <v>4391.5</v>
      </c>
      <c r="DQ18" s="5">
        <v>2195.6999999999998</v>
      </c>
      <c r="DR18" s="5">
        <f t="shared" si="46"/>
        <v>50</v>
      </c>
      <c r="DS18" s="4">
        <v>9.3000000000000007</v>
      </c>
      <c r="DT18" s="5">
        <v>0</v>
      </c>
      <c r="DU18" s="5">
        <f t="shared" si="47"/>
        <v>0</v>
      </c>
      <c r="DV18" s="4">
        <v>5127.8</v>
      </c>
      <c r="DW18" s="5">
        <v>1933.8</v>
      </c>
      <c r="DX18" s="5">
        <f t="shared" si="48"/>
        <v>37.700000000000003</v>
      </c>
      <c r="DY18" s="22">
        <f t="shared" si="49"/>
        <v>86691.4</v>
      </c>
      <c r="DZ18" s="23">
        <f t="shared" si="50"/>
        <v>44792.9</v>
      </c>
      <c r="EA18" s="23">
        <f t="shared" si="51"/>
        <v>51.7</v>
      </c>
      <c r="EB18" s="4">
        <v>2421.6999999999998</v>
      </c>
      <c r="EC18" s="5">
        <v>1210.9000000000001</v>
      </c>
      <c r="ED18" s="5">
        <f t="shared" si="52"/>
        <v>50</v>
      </c>
      <c r="EE18" s="4">
        <v>7947.7</v>
      </c>
      <c r="EF18" s="5">
        <v>5335.6</v>
      </c>
      <c r="EG18" s="5">
        <f t="shared" si="53"/>
        <v>67.099999999999994</v>
      </c>
      <c r="EH18" s="4">
        <v>2279.1</v>
      </c>
      <c r="EI18" s="5">
        <v>820.4</v>
      </c>
      <c r="EJ18" s="5">
        <f t="shared" si="54"/>
        <v>36</v>
      </c>
      <c r="EK18" s="4">
        <v>1479.2</v>
      </c>
      <c r="EL18" s="5">
        <v>739.6</v>
      </c>
      <c r="EM18" s="5">
        <f t="shared" si="55"/>
        <v>50</v>
      </c>
      <c r="EN18" s="4">
        <v>22983.3</v>
      </c>
      <c r="EO18" s="5">
        <v>0</v>
      </c>
      <c r="EP18" s="5">
        <f t="shared" si="56"/>
        <v>0</v>
      </c>
      <c r="EQ18" s="4">
        <v>0</v>
      </c>
      <c r="ER18" s="5">
        <v>0</v>
      </c>
      <c r="ES18" s="5">
        <f t="shared" si="57"/>
        <v>0</v>
      </c>
      <c r="ET18" s="4">
        <v>0</v>
      </c>
      <c r="EU18" s="5">
        <v>0</v>
      </c>
      <c r="EV18" s="5">
        <f t="shared" si="58"/>
        <v>0</v>
      </c>
      <c r="EW18" s="4">
        <v>0</v>
      </c>
      <c r="EX18" s="5">
        <v>0</v>
      </c>
      <c r="EY18" s="5">
        <f t="shared" si="59"/>
        <v>0</v>
      </c>
      <c r="EZ18" s="4">
        <v>16000</v>
      </c>
      <c r="FA18" s="5">
        <v>16000</v>
      </c>
      <c r="FB18" s="5">
        <f t="shared" si="60"/>
        <v>100</v>
      </c>
      <c r="FC18" s="4">
        <v>0</v>
      </c>
      <c r="FD18" s="5">
        <v>0</v>
      </c>
      <c r="FE18" s="5">
        <f t="shared" si="61"/>
        <v>0</v>
      </c>
      <c r="FF18" s="4">
        <v>0</v>
      </c>
      <c r="FG18" s="5">
        <v>0</v>
      </c>
      <c r="FH18" s="5">
        <f t="shared" si="62"/>
        <v>0</v>
      </c>
      <c r="FI18" s="4">
        <v>0</v>
      </c>
      <c r="FJ18" s="5">
        <v>0</v>
      </c>
      <c r="FK18" s="5">
        <f t="shared" si="63"/>
        <v>0</v>
      </c>
      <c r="FL18" s="4">
        <v>0</v>
      </c>
      <c r="FM18" s="5">
        <v>0</v>
      </c>
      <c r="FN18" s="5">
        <f t="shared" si="64"/>
        <v>0</v>
      </c>
      <c r="FO18" s="4">
        <v>0</v>
      </c>
      <c r="FP18" s="5">
        <v>0</v>
      </c>
      <c r="FQ18" s="5">
        <f t="shared" si="65"/>
        <v>0</v>
      </c>
      <c r="FR18" s="4">
        <v>0</v>
      </c>
      <c r="FS18" s="5">
        <v>0</v>
      </c>
      <c r="FT18" s="5">
        <f t="shared" si="66"/>
        <v>0</v>
      </c>
      <c r="FU18" s="4">
        <v>2122.6</v>
      </c>
      <c r="FV18" s="5">
        <v>1737</v>
      </c>
      <c r="FW18" s="5">
        <f t="shared" si="67"/>
        <v>81.8</v>
      </c>
      <c r="FX18" s="4">
        <v>1749.1</v>
      </c>
      <c r="FY18" s="5">
        <v>0</v>
      </c>
      <c r="FZ18" s="5">
        <f t="shared" si="68"/>
        <v>0</v>
      </c>
      <c r="GA18" s="4">
        <v>3310.9</v>
      </c>
      <c r="GB18" s="5">
        <v>2100</v>
      </c>
      <c r="GC18" s="5">
        <f t="shared" si="69"/>
        <v>63.4</v>
      </c>
      <c r="GD18" s="4">
        <v>14.7</v>
      </c>
      <c r="GE18" s="5">
        <v>14.7</v>
      </c>
      <c r="GF18" s="5">
        <f t="shared" si="70"/>
        <v>100</v>
      </c>
      <c r="GG18" s="4">
        <v>8048.4</v>
      </c>
      <c r="GH18" s="5">
        <v>0</v>
      </c>
      <c r="GI18" s="5">
        <f t="shared" si="71"/>
        <v>0</v>
      </c>
      <c r="GJ18" s="4">
        <v>18334.7</v>
      </c>
      <c r="GK18" s="5">
        <v>16834.7</v>
      </c>
      <c r="GL18" s="5">
        <f t="shared" si="72"/>
        <v>91.8</v>
      </c>
      <c r="GM18" s="4">
        <v>0</v>
      </c>
      <c r="GN18" s="5">
        <v>0</v>
      </c>
      <c r="GO18" s="5">
        <f t="shared" si="73"/>
        <v>0</v>
      </c>
    </row>
    <row r="19" spans="1:197" x14ac:dyDescent="0.25">
      <c r="A19" s="6">
        <v>14</v>
      </c>
      <c r="B19" s="7" t="s">
        <v>22</v>
      </c>
      <c r="C19" s="22">
        <f t="shared" si="0"/>
        <v>1299289.7800000003</v>
      </c>
      <c r="D19" s="23">
        <f t="shared" si="1"/>
        <v>834882.48</v>
      </c>
      <c r="E19" s="23">
        <f t="shared" si="7"/>
        <v>64.3</v>
      </c>
      <c r="F19" s="8">
        <f t="shared" si="8"/>
        <v>50661.3</v>
      </c>
      <c r="G19" s="9">
        <f t="shared" si="8"/>
        <v>25330</v>
      </c>
      <c r="H19" s="9">
        <f t="shared" si="9"/>
        <v>50</v>
      </c>
      <c r="I19" s="4">
        <v>50661.3</v>
      </c>
      <c r="J19" s="5">
        <v>25330</v>
      </c>
      <c r="K19" s="5">
        <f t="shared" si="10"/>
        <v>50</v>
      </c>
      <c r="L19" s="22">
        <f t="shared" si="2"/>
        <v>667994.6</v>
      </c>
      <c r="M19" s="23">
        <f t="shared" si="3"/>
        <v>454266.8</v>
      </c>
      <c r="N19" s="23">
        <f t="shared" si="11"/>
        <v>68</v>
      </c>
      <c r="O19" s="4">
        <v>13502.2</v>
      </c>
      <c r="P19" s="5">
        <v>7201.2</v>
      </c>
      <c r="Q19" s="5">
        <f t="shared" si="12"/>
        <v>53.3</v>
      </c>
      <c r="R19" s="4">
        <v>3986.4</v>
      </c>
      <c r="S19" s="5">
        <v>3946.4</v>
      </c>
      <c r="T19" s="5">
        <f t="shared" si="13"/>
        <v>99</v>
      </c>
      <c r="U19" s="4">
        <v>0</v>
      </c>
      <c r="V19" s="5">
        <v>0</v>
      </c>
      <c r="W19" s="5">
        <f t="shared" si="14"/>
        <v>0</v>
      </c>
      <c r="X19" s="4">
        <v>12000</v>
      </c>
      <c r="Y19" s="5">
        <v>9000</v>
      </c>
      <c r="Z19" s="5">
        <f t="shared" si="15"/>
        <v>75</v>
      </c>
      <c r="AA19" s="4">
        <v>86.7</v>
      </c>
      <c r="AB19" s="5">
        <v>0</v>
      </c>
      <c r="AC19" s="5">
        <f t="shared" si="16"/>
        <v>0</v>
      </c>
      <c r="AD19" s="4">
        <v>79356.600000000006</v>
      </c>
      <c r="AE19" s="5">
        <v>43646</v>
      </c>
      <c r="AF19" s="5">
        <f t="shared" si="17"/>
        <v>55</v>
      </c>
      <c r="AG19" s="4">
        <v>538066.19999999995</v>
      </c>
      <c r="AH19" s="5">
        <v>385614</v>
      </c>
      <c r="AI19" s="5">
        <f t="shared" si="4"/>
        <v>71.7</v>
      </c>
      <c r="AJ19" s="4">
        <v>0</v>
      </c>
      <c r="AK19" s="5">
        <v>0</v>
      </c>
      <c r="AL19" s="5">
        <f t="shared" si="18"/>
        <v>0</v>
      </c>
      <c r="AM19" s="4">
        <v>0</v>
      </c>
      <c r="AN19" s="5">
        <v>0</v>
      </c>
      <c r="AO19" s="5">
        <f t="shared" si="19"/>
        <v>0</v>
      </c>
      <c r="AP19" s="4">
        <v>20996.5</v>
      </c>
      <c r="AQ19" s="5">
        <v>4859.2</v>
      </c>
      <c r="AR19" s="5">
        <f t="shared" si="20"/>
        <v>23.1</v>
      </c>
      <c r="AS19" s="22">
        <f t="shared" si="5"/>
        <v>524005.28</v>
      </c>
      <c r="AT19" s="23">
        <f t="shared" si="6"/>
        <v>333008.87999999995</v>
      </c>
      <c r="AU19" s="23">
        <f t="shared" si="21"/>
        <v>63.6</v>
      </c>
      <c r="AV19" s="4">
        <v>764.1</v>
      </c>
      <c r="AW19" s="5">
        <v>382.1</v>
      </c>
      <c r="AX19" s="5">
        <f t="shared" si="22"/>
        <v>50</v>
      </c>
      <c r="AY19" s="4">
        <v>57027.6</v>
      </c>
      <c r="AZ19" s="5">
        <v>35382</v>
      </c>
      <c r="BA19" s="5">
        <f t="shared" si="23"/>
        <v>62</v>
      </c>
      <c r="BB19" s="4">
        <v>319068.89999999997</v>
      </c>
      <c r="BC19" s="5">
        <v>212712.7</v>
      </c>
      <c r="BD19" s="5">
        <f t="shared" si="24"/>
        <v>66.7</v>
      </c>
      <c r="BE19" s="4">
        <v>91769.9</v>
      </c>
      <c r="BF19" s="5">
        <v>57356.2</v>
      </c>
      <c r="BG19" s="5">
        <f t="shared" si="25"/>
        <v>62.5</v>
      </c>
      <c r="BH19" s="4">
        <v>11218.8</v>
      </c>
      <c r="BI19" s="5">
        <v>5496.4</v>
      </c>
      <c r="BJ19" s="5">
        <f t="shared" si="26"/>
        <v>49</v>
      </c>
      <c r="BK19" s="4">
        <v>6193.3</v>
      </c>
      <c r="BL19" s="5">
        <v>3021.8</v>
      </c>
      <c r="BM19" s="5">
        <f t="shared" si="27"/>
        <v>48.8</v>
      </c>
      <c r="BN19" s="4">
        <v>3186.2</v>
      </c>
      <c r="BO19" s="5">
        <v>1849.6</v>
      </c>
      <c r="BP19" s="5">
        <f t="shared" si="28"/>
        <v>58.1</v>
      </c>
      <c r="BQ19" s="4">
        <v>7893.5</v>
      </c>
      <c r="BR19" s="5">
        <v>3311.7</v>
      </c>
      <c r="BS19" s="5">
        <f t="shared" si="29"/>
        <v>42</v>
      </c>
      <c r="BT19" s="4">
        <v>1950.6</v>
      </c>
      <c r="BU19" s="5">
        <v>919.1</v>
      </c>
      <c r="BV19" s="5">
        <f t="shared" si="30"/>
        <v>47.1</v>
      </c>
      <c r="BW19" s="4">
        <v>5772.2</v>
      </c>
      <c r="BX19" s="5">
        <v>2749.8</v>
      </c>
      <c r="BY19" s="5">
        <f t="shared" si="31"/>
        <v>47.6</v>
      </c>
      <c r="BZ19" s="4">
        <v>0</v>
      </c>
      <c r="CA19" s="5">
        <v>0</v>
      </c>
      <c r="CB19" s="5">
        <f t="shared" si="32"/>
        <v>0</v>
      </c>
      <c r="CC19" s="4">
        <v>0</v>
      </c>
      <c r="CD19" s="5">
        <v>0</v>
      </c>
      <c r="CE19" s="5">
        <f t="shared" si="33"/>
        <v>0</v>
      </c>
      <c r="CF19" s="4">
        <v>473.7</v>
      </c>
      <c r="CG19" s="5">
        <v>236.9</v>
      </c>
      <c r="CH19" s="5">
        <f t="shared" si="34"/>
        <v>50</v>
      </c>
      <c r="CI19" s="4">
        <v>709.8</v>
      </c>
      <c r="CJ19" s="5">
        <v>354.9</v>
      </c>
      <c r="CK19" s="5">
        <f t="shared" si="35"/>
        <v>50</v>
      </c>
      <c r="CL19" s="4">
        <v>24</v>
      </c>
      <c r="CM19" s="5">
        <v>0</v>
      </c>
      <c r="CN19" s="5">
        <f t="shared" si="36"/>
        <v>0</v>
      </c>
      <c r="CO19" s="4">
        <v>8370</v>
      </c>
      <c r="CP19" s="5">
        <v>4604</v>
      </c>
      <c r="CQ19" s="5">
        <f t="shared" si="37"/>
        <v>55</v>
      </c>
      <c r="CR19" s="4">
        <v>8.9</v>
      </c>
      <c r="CS19" s="5">
        <v>0</v>
      </c>
      <c r="CT19" s="5">
        <f t="shared" si="38"/>
        <v>0</v>
      </c>
      <c r="CU19" s="4">
        <v>650.4</v>
      </c>
      <c r="CV19" s="5">
        <v>287.60000000000002</v>
      </c>
      <c r="CW19" s="5">
        <f t="shared" si="39"/>
        <v>44.2</v>
      </c>
      <c r="CX19" s="4">
        <v>676.9</v>
      </c>
      <c r="CY19" s="5">
        <v>319.8</v>
      </c>
      <c r="CZ19" s="5">
        <f t="shared" si="40"/>
        <v>47.2</v>
      </c>
      <c r="DA19" s="4">
        <v>665.5</v>
      </c>
      <c r="DB19" s="5">
        <v>370.3</v>
      </c>
      <c r="DC19" s="5">
        <f t="shared" si="41"/>
        <v>55.6</v>
      </c>
      <c r="DD19" s="4">
        <v>0</v>
      </c>
      <c r="DE19" s="5">
        <v>0</v>
      </c>
      <c r="DF19" s="5">
        <f t="shared" si="42"/>
        <v>0</v>
      </c>
      <c r="DG19" s="4">
        <v>192.6</v>
      </c>
      <c r="DH19" s="5">
        <v>91</v>
      </c>
      <c r="DI19" s="5">
        <f t="shared" si="43"/>
        <v>47.2</v>
      </c>
      <c r="DJ19" s="4">
        <v>0.98</v>
      </c>
      <c r="DK19" s="5">
        <v>0.98</v>
      </c>
      <c r="DL19" s="5">
        <f t="shared" si="44"/>
        <v>100</v>
      </c>
      <c r="DM19" s="4">
        <v>0</v>
      </c>
      <c r="DN19" s="5">
        <v>0</v>
      </c>
      <c r="DO19" s="5">
        <f t="shared" si="45"/>
        <v>0</v>
      </c>
      <c r="DP19" s="4">
        <v>5489.4</v>
      </c>
      <c r="DQ19" s="5">
        <v>2744.7</v>
      </c>
      <c r="DR19" s="5">
        <f t="shared" si="46"/>
        <v>50</v>
      </c>
      <c r="DS19" s="4">
        <v>17.7</v>
      </c>
      <c r="DT19" s="5">
        <v>17.7</v>
      </c>
      <c r="DU19" s="5">
        <f t="shared" si="47"/>
        <v>100</v>
      </c>
      <c r="DV19" s="4">
        <v>1880.3</v>
      </c>
      <c r="DW19" s="5">
        <v>799.6</v>
      </c>
      <c r="DX19" s="5">
        <f t="shared" si="48"/>
        <v>42.5</v>
      </c>
      <c r="DY19" s="22">
        <f t="shared" si="49"/>
        <v>56628.600000000006</v>
      </c>
      <c r="DZ19" s="23">
        <f t="shared" si="50"/>
        <v>22276.799999999999</v>
      </c>
      <c r="EA19" s="23">
        <f t="shared" si="51"/>
        <v>39.299999999999997</v>
      </c>
      <c r="EB19" s="4">
        <v>1249.9000000000001</v>
      </c>
      <c r="EC19" s="5">
        <v>625</v>
      </c>
      <c r="ED19" s="5">
        <f t="shared" si="52"/>
        <v>50</v>
      </c>
      <c r="EE19" s="4">
        <v>4051.8</v>
      </c>
      <c r="EF19" s="5">
        <v>2720.1</v>
      </c>
      <c r="EG19" s="5">
        <f t="shared" si="53"/>
        <v>67.099999999999994</v>
      </c>
      <c r="EH19" s="4">
        <v>3039.1</v>
      </c>
      <c r="EI19" s="5">
        <v>1407.8</v>
      </c>
      <c r="EJ19" s="5">
        <f t="shared" si="54"/>
        <v>46.3</v>
      </c>
      <c r="EK19" s="4">
        <v>927.5</v>
      </c>
      <c r="EL19" s="5">
        <v>473.5</v>
      </c>
      <c r="EM19" s="5">
        <f t="shared" si="55"/>
        <v>51.1</v>
      </c>
      <c r="EN19" s="4">
        <v>8132.3</v>
      </c>
      <c r="EO19" s="5">
        <v>8132.3</v>
      </c>
      <c r="EP19" s="5">
        <f t="shared" si="56"/>
        <v>100</v>
      </c>
      <c r="EQ19" s="4">
        <v>0</v>
      </c>
      <c r="ER19" s="5">
        <v>0</v>
      </c>
      <c r="ES19" s="5">
        <f t="shared" si="57"/>
        <v>0</v>
      </c>
      <c r="ET19" s="4">
        <v>0</v>
      </c>
      <c r="EU19" s="5">
        <v>0</v>
      </c>
      <c r="EV19" s="5">
        <f t="shared" si="58"/>
        <v>0</v>
      </c>
      <c r="EW19" s="4">
        <v>0</v>
      </c>
      <c r="EX19" s="5">
        <v>0</v>
      </c>
      <c r="EY19" s="5">
        <f t="shared" si="59"/>
        <v>0</v>
      </c>
      <c r="EZ19" s="4">
        <v>0</v>
      </c>
      <c r="FA19" s="5">
        <v>0</v>
      </c>
      <c r="FB19" s="5">
        <f t="shared" si="60"/>
        <v>0</v>
      </c>
      <c r="FC19" s="4">
        <v>0</v>
      </c>
      <c r="FD19" s="5">
        <v>0</v>
      </c>
      <c r="FE19" s="5">
        <f t="shared" si="61"/>
        <v>0</v>
      </c>
      <c r="FF19" s="4">
        <v>1417.2</v>
      </c>
      <c r="FG19" s="5">
        <v>1417.2</v>
      </c>
      <c r="FH19" s="5">
        <f t="shared" si="62"/>
        <v>100</v>
      </c>
      <c r="FI19" s="4">
        <v>477.8</v>
      </c>
      <c r="FJ19" s="5">
        <v>477.8</v>
      </c>
      <c r="FK19" s="5">
        <f t="shared" si="63"/>
        <v>100</v>
      </c>
      <c r="FL19" s="4">
        <v>0</v>
      </c>
      <c r="FM19" s="5">
        <v>0</v>
      </c>
      <c r="FN19" s="5">
        <f t="shared" si="64"/>
        <v>0</v>
      </c>
      <c r="FO19" s="4">
        <v>0</v>
      </c>
      <c r="FP19" s="5">
        <v>0</v>
      </c>
      <c r="FQ19" s="5">
        <f t="shared" si="65"/>
        <v>0</v>
      </c>
      <c r="FR19" s="4">
        <v>0</v>
      </c>
      <c r="FS19" s="5">
        <v>0</v>
      </c>
      <c r="FT19" s="5">
        <f t="shared" si="66"/>
        <v>0</v>
      </c>
      <c r="FU19" s="4">
        <v>55.1</v>
      </c>
      <c r="FV19" s="5">
        <v>45.3</v>
      </c>
      <c r="FW19" s="5">
        <f t="shared" si="67"/>
        <v>82.2</v>
      </c>
      <c r="FX19" s="4">
        <v>1111</v>
      </c>
      <c r="FY19" s="5">
        <v>0</v>
      </c>
      <c r="FZ19" s="5">
        <f t="shared" si="68"/>
        <v>0</v>
      </c>
      <c r="GA19" s="4">
        <v>1699.5</v>
      </c>
      <c r="GB19" s="5">
        <v>650</v>
      </c>
      <c r="GC19" s="5">
        <f t="shared" si="69"/>
        <v>38.200000000000003</v>
      </c>
      <c r="GD19" s="4">
        <v>30</v>
      </c>
      <c r="GE19" s="5">
        <v>30</v>
      </c>
      <c r="GF19" s="5">
        <f t="shared" si="70"/>
        <v>100</v>
      </c>
      <c r="GG19" s="4">
        <v>28139.599999999999</v>
      </c>
      <c r="GH19" s="5">
        <v>0</v>
      </c>
      <c r="GI19" s="5">
        <f t="shared" si="71"/>
        <v>0</v>
      </c>
      <c r="GJ19" s="4">
        <v>6297.8</v>
      </c>
      <c r="GK19" s="5">
        <v>6297.8</v>
      </c>
      <c r="GL19" s="5">
        <f t="shared" si="72"/>
        <v>100</v>
      </c>
      <c r="GM19" s="4">
        <v>0</v>
      </c>
      <c r="GN19" s="5">
        <v>0</v>
      </c>
      <c r="GO19" s="5">
        <f t="shared" si="73"/>
        <v>0</v>
      </c>
    </row>
    <row r="20" spans="1:197" x14ac:dyDescent="0.25">
      <c r="A20" s="6">
        <v>15</v>
      </c>
      <c r="B20" s="7" t="s">
        <v>53</v>
      </c>
      <c r="C20" s="22">
        <f t="shared" si="0"/>
        <v>453587.54</v>
      </c>
      <c r="D20" s="23">
        <f t="shared" si="1"/>
        <v>280549.34000000003</v>
      </c>
      <c r="E20" s="23">
        <f t="shared" si="7"/>
        <v>61.9</v>
      </c>
      <c r="F20" s="8">
        <f t="shared" si="8"/>
        <v>0</v>
      </c>
      <c r="G20" s="9">
        <f t="shared" si="8"/>
        <v>0</v>
      </c>
      <c r="H20" s="9">
        <f t="shared" si="9"/>
        <v>0</v>
      </c>
      <c r="I20" s="4">
        <v>0</v>
      </c>
      <c r="J20" s="5">
        <v>0</v>
      </c>
      <c r="K20" s="5">
        <f t="shared" si="10"/>
        <v>0</v>
      </c>
      <c r="L20" s="22">
        <f t="shared" si="2"/>
        <v>200780</v>
      </c>
      <c r="M20" s="23">
        <f t="shared" si="3"/>
        <v>136081.60000000001</v>
      </c>
      <c r="N20" s="23">
        <f t="shared" si="11"/>
        <v>67.8</v>
      </c>
      <c r="O20" s="4">
        <v>5310.6</v>
      </c>
      <c r="P20" s="5">
        <v>3779.3</v>
      </c>
      <c r="Q20" s="5">
        <f t="shared" si="12"/>
        <v>71.2</v>
      </c>
      <c r="R20" s="4">
        <v>1533.7</v>
      </c>
      <c r="S20" s="5">
        <v>1518.2</v>
      </c>
      <c r="T20" s="5">
        <f t="shared" si="13"/>
        <v>99</v>
      </c>
      <c r="U20" s="4">
        <v>0</v>
      </c>
      <c r="V20" s="5">
        <v>0</v>
      </c>
      <c r="W20" s="5">
        <f t="shared" si="14"/>
        <v>0</v>
      </c>
      <c r="X20" s="4">
        <v>0</v>
      </c>
      <c r="Y20" s="5">
        <v>0</v>
      </c>
      <c r="Z20" s="5">
        <f t="shared" si="15"/>
        <v>0</v>
      </c>
      <c r="AA20" s="4">
        <v>60.1</v>
      </c>
      <c r="AB20" s="5">
        <v>0</v>
      </c>
      <c r="AC20" s="5">
        <f t="shared" si="16"/>
        <v>0</v>
      </c>
      <c r="AD20" s="4">
        <v>33624.1</v>
      </c>
      <c r="AE20" s="5">
        <v>18493</v>
      </c>
      <c r="AF20" s="5">
        <f t="shared" si="17"/>
        <v>55</v>
      </c>
      <c r="AG20" s="4">
        <v>155903.29999999999</v>
      </c>
      <c r="AH20" s="5">
        <v>111730.6</v>
      </c>
      <c r="AI20" s="5">
        <f t="shared" si="4"/>
        <v>71.7</v>
      </c>
      <c r="AJ20" s="4">
        <v>0</v>
      </c>
      <c r="AK20" s="5">
        <v>0</v>
      </c>
      <c r="AL20" s="5">
        <f t="shared" si="18"/>
        <v>0</v>
      </c>
      <c r="AM20" s="4">
        <v>0</v>
      </c>
      <c r="AN20" s="5">
        <v>0</v>
      </c>
      <c r="AO20" s="5">
        <f t="shared" si="19"/>
        <v>0</v>
      </c>
      <c r="AP20" s="4">
        <v>4348.2</v>
      </c>
      <c r="AQ20" s="5">
        <v>560.5</v>
      </c>
      <c r="AR20" s="5">
        <f t="shared" si="20"/>
        <v>12.9</v>
      </c>
      <c r="AS20" s="22">
        <f t="shared" si="5"/>
        <v>214173.94</v>
      </c>
      <c r="AT20" s="23">
        <f t="shared" si="6"/>
        <v>134657.54</v>
      </c>
      <c r="AU20" s="23">
        <f t="shared" si="21"/>
        <v>62.9</v>
      </c>
      <c r="AV20" s="4">
        <v>346.2</v>
      </c>
      <c r="AW20" s="5">
        <v>173.1</v>
      </c>
      <c r="AX20" s="5">
        <f t="shared" si="22"/>
        <v>50</v>
      </c>
      <c r="AY20" s="4">
        <v>24685.9</v>
      </c>
      <c r="AZ20" s="5">
        <v>15316</v>
      </c>
      <c r="BA20" s="5">
        <f t="shared" si="23"/>
        <v>62</v>
      </c>
      <c r="BB20" s="4">
        <v>125636.4</v>
      </c>
      <c r="BC20" s="5">
        <v>83757.7</v>
      </c>
      <c r="BD20" s="5">
        <f t="shared" si="24"/>
        <v>66.7</v>
      </c>
      <c r="BE20" s="4">
        <v>34981.599999999999</v>
      </c>
      <c r="BF20" s="5">
        <v>21863.599999999999</v>
      </c>
      <c r="BG20" s="5">
        <f t="shared" si="25"/>
        <v>62.5</v>
      </c>
      <c r="BH20" s="4">
        <v>8684.2000000000007</v>
      </c>
      <c r="BI20" s="5">
        <v>4262.8999999999996</v>
      </c>
      <c r="BJ20" s="5">
        <f t="shared" si="26"/>
        <v>49.1</v>
      </c>
      <c r="BK20" s="4">
        <v>1968.3</v>
      </c>
      <c r="BL20" s="5">
        <v>1010.7</v>
      </c>
      <c r="BM20" s="5">
        <f t="shared" si="27"/>
        <v>51.3</v>
      </c>
      <c r="BN20" s="4">
        <v>1511.6</v>
      </c>
      <c r="BO20" s="5">
        <v>620.1</v>
      </c>
      <c r="BP20" s="5">
        <f t="shared" si="28"/>
        <v>41</v>
      </c>
      <c r="BQ20" s="4">
        <v>3740.8</v>
      </c>
      <c r="BR20" s="5">
        <v>1651.2</v>
      </c>
      <c r="BS20" s="5">
        <f t="shared" si="29"/>
        <v>44.1</v>
      </c>
      <c r="BT20" s="4">
        <v>1888.6</v>
      </c>
      <c r="BU20" s="5">
        <v>889.6</v>
      </c>
      <c r="BV20" s="5">
        <f t="shared" si="30"/>
        <v>47.1</v>
      </c>
      <c r="BW20" s="4">
        <v>2032</v>
      </c>
      <c r="BX20" s="5">
        <v>968.1</v>
      </c>
      <c r="BY20" s="5">
        <f t="shared" si="31"/>
        <v>47.6</v>
      </c>
      <c r="BZ20" s="4">
        <v>0</v>
      </c>
      <c r="CA20" s="5">
        <v>0</v>
      </c>
      <c r="CB20" s="5">
        <f t="shared" si="32"/>
        <v>0</v>
      </c>
      <c r="CC20" s="4">
        <v>0</v>
      </c>
      <c r="CD20" s="5">
        <v>0</v>
      </c>
      <c r="CE20" s="5">
        <f t="shared" si="33"/>
        <v>0</v>
      </c>
      <c r="CF20" s="4">
        <v>339.7</v>
      </c>
      <c r="CG20" s="5">
        <v>169.8</v>
      </c>
      <c r="CH20" s="5">
        <f t="shared" si="34"/>
        <v>50</v>
      </c>
      <c r="CI20" s="4">
        <v>279.7</v>
      </c>
      <c r="CJ20" s="5">
        <v>139.80000000000001</v>
      </c>
      <c r="CK20" s="5">
        <f t="shared" si="35"/>
        <v>50</v>
      </c>
      <c r="CL20" s="4">
        <v>60.4</v>
      </c>
      <c r="CM20" s="5">
        <v>0</v>
      </c>
      <c r="CN20" s="5">
        <f t="shared" si="36"/>
        <v>0</v>
      </c>
      <c r="CO20" s="4">
        <v>59.9</v>
      </c>
      <c r="CP20" s="5">
        <v>33</v>
      </c>
      <c r="CQ20" s="5">
        <f t="shared" si="37"/>
        <v>55.1</v>
      </c>
      <c r="CR20" s="4">
        <v>5.3</v>
      </c>
      <c r="CS20" s="5">
        <v>0</v>
      </c>
      <c r="CT20" s="5">
        <f t="shared" si="38"/>
        <v>0</v>
      </c>
      <c r="CU20" s="4">
        <v>628.70000000000005</v>
      </c>
      <c r="CV20" s="5">
        <v>278</v>
      </c>
      <c r="CW20" s="5">
        <f t="shared" si="39"/>
        <v>44.2</v>
      </c>
      <c r="CX20" s="4">
        <v>655</v>
      </c>
      <c r="CY20" s="5">
        <v>309.3</v>
      </c>
      <c r="CZ20" s="5">
        <f t="shared" si="40"/>
        <v>47.2</v>
      </c>
      <c r="DA20" s="4">
        <v>643.5</v>
      </c>
      <c r="DB20" s="5">
        <v>358.1</v>
      </c>
      <c r="DC20" s="5">
        <f t="shared" si="41"/>
        <v>55.6</v>
      </c>
      <c r="DD20" s="4">
        <v>878.9</v>
      </c>
      <c r="DE20" s="5">
        <v>389.5</v>
      </c>
      <c r="DF20" s="5">
        <f t="shared" si="42"/>
        <v>44.3</v>
      </c>
      <c r="DG20" s="4">
        <v>87.9</v>
      </c>
      <c r="DH20" s="5">
        <v>41.5</v>
      </c>
      <c r="DI20" s="5">
        <f t="shared" si="43"/>
        <v>47.2</v>
      </c>
      <c r="DJ20" s="4">
        <v>0.94</v>
      </c>
      <c r="DK20" s="5">
        <v>0.94</v>
      </c>
      <c r="DL20" s="5">
        <f t="shared" si="44"/>
        <v>100</v>
      </c>
      <c r="DM20" s="4">
        <v>0</v>
      </c>
      <c r="DN20" s="5">
        <v>0</v>
      </c>
      <c r="DO20" s="5">
        <f t="shared" si="45"/>
        <v>0</v>
      </c>
      <c r="DP20" s="4">
        <v>3751.1</v>
      </c>
      <c r="DQ20" s="5">
        <v>1875.5</v>
      </c>
      <c r="DR20" s="5">
        <f t="shared" si="46"/>
        <v>50</v>
      </c>
      <c r="DS20" s="4">
        <v>25.3</v>
      </c>
      <c r="DT20" s="5">
        <v>0</v>
      </c>
      <c r="DU20" s="5">
        <f t="shared" si="47"/>
        <v>0</v>
      </c>
      <c r="DV20" s="4">
        <v>1282</v>
      </c>
      <c r="DW20" s="5">
        <v>549.1</v>
      </c>
      <c r="DX20" s="5">
        <f t="shared" si="48"/>
        <v>42.8</v>
      </c>
      <c r="DY20" s="22">
        <f t="shared" si="49"/>
        <v>38633.599999999999</v>
      </c>
      <c r="DZ20" s="23">
        <f t="shared" si="50"/>
        <v>9810.2000000000007</v>
      </c>
      <c r="EA20" s="23">
        <f t="shared" si="51"/>
        <v>25.4</v>
      </c>
      <c r="EB20" s="4">
        <v>624.9</v>
      </c>
      <c r="EC20" s="5">
        <v>312.5</v>
      </c>
      <c r="ED20" s="5">
        <f t="shared" si="52"/>
        <v>50</v>
      </c>
      <c r="EE20" s="4">
        <v>2025.9</v>
      </c>
      <c r="EF20" s="5">
        <v>1360</v>
      </c>
      <c r="EG20" s="5">
        <f t="shared" si="53"/>
        <v>67.099999999999994</v>
      </c>
      <c r="EH20" s="4">
        <v>652.1</v>
      </c>
      <c r="EI20" s="5">
        <v>90</v>
      </c>
      <c r="EJ20" s="5">
        <f t="shared" si="54"/>
        <v>13.8</v>
      </c>
      <c r="EK20" s="4">
        <v>269.60000000000002</v>
      </c>
      <c r="EL20" s="5">
        <v>134.80000000000001</v>
      </c>
      <c r="EM20" s="5">
        <f t="shared" si="55"/>
        <v>50</v>
      </c>
      <c r="EN20" s="4">
        <v>1881.8</v>
      </c>
      <c r="EO20" s="5">
        <v>0</v>
      </c>
      <c r="EP20" s="5">
        <f t="shared" si="56"/>
        <v>0</v>
      </c>
      <c r="EQ20" s="4">
        <v>0</v>
      </c>
      <c r="ER20" s="5">
        <v>0</v>
      </c>
      <c r="ES20" s="5">
        <f t="shared" si="57"/>
        <v>0</v>
      </c>
      <c r="ET20" s="4">
        <v>0</v>
      </c>
      <c r="EU20" s="5">
        <v>0</v>
      </c>
      <c r="EV20" s="5">
        <f t="shared" si="58"/>
        <v>0</v>
      </c>
      <c r="EW20" s="4">
        <v>0</v>
      </c>
      <c r="EX20" s="5">
        <v>0</v>
      </c>
      <c r="EY20" s="5">
        <f t="shared" si="59"/>
        <v>0</v>
      </c>
      <c r="EZ20" s="4">
        <v>0</v>
      </c>
      <c r="FA20" s="5">
        <v>0</v>
      </c>
      <c r="FB20" s="5">
        <f t="shared" si="60"/>
        <v>0</v>
      </c>
      <c r="FC20" s="4">
        <v>0</v>
      </c>
      <c r="FD20" s="5">
        <v>0</v>
      </c>
      <c r="FE20" s="5">
        <f t="shared" si="61"/>
        <v>0</v>
      </c>
      <c r="FF20" s="4">
        <v>0</v>
      </c>
      <c r="FG20" s="5">
        <v>0</v>
      </c>
      <c r="FH20" s="5">
        <f t="shared" si="62"/>
        <v>0</v>
      </c>
      <c r="FI20" s="4">
        <v>0</v>
      </c>
      <c r="FJ20" s="5">
        <v>0</v>
      </c>
      <c r="FK20" s="5">
        <f t="shared" si="63"/>
        <v>0</v>
      </c>
      <c r="FL20" s="4">
        <v>0</v>
      </c>
      <c r="FM20" s="5">
        <v>0</v>
      </c>
      <c r="FN20" s="5">
        <f t="shared" si="64"/>
        <v>0</v>
      </c>
      <c r="FO20" s="4">
        <v>0</v>
      </c>
      <c r="FP20" s="5">
        <v>0</v>
      </c>
      <c r="FQ20" s="5">
        <f t="shared" si="65"/>
        <v>0</v>
      </c>
      <c r="FR20" s="4">
        <v>0</v>
      </c>
      <c r="FS20" s="5">
        <v>0</v>
      </c>
      <c r="FT20" s="5">
        <f t="shared" si="66"/>
        <v>0</v>
      </c>
      <c r="FU20" s="4">
        <v>59.7</v>
      </c>
      <c r="FV20" s="5">
        <v>49.1</v>
      </c>
      <c r="FW20" s="5">
        <f t="shared" si="67"/>
        <v>82.2</v>
      </c>
      <c r="FX20" s="4">
        <v>77.7</v>
      </c>
      <c r="FY20" s="5">
        <v>0</v>
      </c>
      <c r="FZ20" s="5">
        <f t="shared" si="68"/>
        <v>0</v>
      </c>
      <c r="GA20" s="4">
        <v>430</v>
      </c>
      <c r="GB20" s="5">
        <v>430</v>
      </c>
      <c r="GC20" s="5">
        <f t="shared" si="69"/>
        <v>100</v>
      </c>
      <c r="GD20" s="4">
        <v>0</v>
      </c>
      <c r="GE20" s="5">
        <v>0</v>
      </c>
      <c r="GF20" s="5">
        <f t="shared" si="70"/>
        <v>0</v>
      </c>
      <c r="GG20" s="4">
        <v>16058.9</v>
      </c>
      <c r="GH20" s="5">
        <v>0</v>
      </c>
      <c r="GI20" s="5">
        <f t="shared" si="71"/>
        <v>0</v>
      </c>
      <c r="GJ20" s="4">
        <v>8284.2999999999993</v>
      </c>
      <c r="GK20" s="5">
        <v>7433.8</v>
      </c>
      <c r="GL20" s="5">
        <f t="shared" si="72"/>
        <v>89.7</v>
      </c>
      <c r="GM20" s="4">
        <v>8268.7000000000007</v>
      </c>
      <c r="GN20" s="5">
        <v>0</v>
      </c>
      <c r="GO20" s="5">
        <f t="shared" si="73"/>
        <v>0</v>
      </c>
    </row>
    <row r="21" spans="1:197" x14ac:dyDescent="0.25">
      <c r="A21" s="6">
        <v>16</v>
      </c>
      <c r="B21" s="7" t="s">
        <v>23</v>
      </c>
      <c r="C21" s="22">
        <f t="shared" si="0"/>
        <v>1359822.24</v>
      </c>
      <c r="D21" s="23">
        <f t="shared" si="1"/>
        <v>824869.73999999987</v>
      </c>
      <c r="E21" s="23">
        <f t="shared" si="7"/>
        <v>60.7</v>
      </c>
      <c r="F21" s="8">
        <f t="shared" si="8"/>
        <v>0</v>
      </c>
      <c r="G21" s="9">
        <f t="shared" si="8"/>
        <v>0</v>
      </c>
      <c r="H21" s="9">
        <f t="shared" si="9"/>
        <v>0</v>
      </c>
      <c r="I21" s="4">
        <v>0</v>
      </c>
      <c r="J21" s="5">
        <v>0</v>
      </c>
      <c r="K21" s="5">
        <f t="shared" si="10"/>
        <v>0</v>
      </c>
      <c r="L21" s="22">
        <f t="shared" si="2"/>
        <v>387595.8</v>
      </c>
      <c r="M21" s="23">
        <f t="shared" si="3"/>
        <v>252275.6</v>
      </c>
      <c r="N21" s="23">
        <f t="shared" si="11"/>
        <v>65.099999999999994</v>
      </c>
      <c r="O21" s="4">
        <v>33014.6</v>
      </c>
      <c r="P21" s="5">
        <v>14940.6</v>
      </c>
      <c r="Q21" s="5">
        <f t="shared" si="12"/>
        <v>45.3</v>
      </c>
      <c r="R21" s="4">
        <v>2767.8</v>
      </c>
      <c r="S21" s="5">
        <v>2740</v>
      </c>
      <c r="T21" s="5">
        <f t="shared" si="13"/>
        <v>99</v>
      </c>
      <c r="U21" s="4">
        <v>0</v>
      </c>
      <c r="V21" s="5">
        <v>0</v>
      </c>
      <c r="W21" s="5">
        <f t="shared" si="14"/>
        <v>0</v>
      </c>
      <c r="X21" s="4">
        <v>6000</v>
      </c>
      <c r="Y21" s="5">
        <v>0</v>
      </c>
      <c r="Z21" s="5">
        <f t="shared" si="15"/>
        <v>0</v>
      </c>
      <c r="AA21" s="4">
        <v>6564.1</v>
      </c>
      <c r="AB21" s="5">
        <v>0</v>
      </c>
      <c r="AC21" s="5">
        <f t="shared" si="16"/>
        <v>0</v>
      </c>
      <c r="AD21" s="4">
        <v>26126.7</v>
      </c>
      <c r="AE21" s="5">
        <v>14370</v>
      </c>
      <c r="AF21" s="5">
        <f t="shared" si="17"/>
        <v>55</v>
      </c>
      <c r="AG21" s="4">
        <v>295253.5</v>
      </c>
      <c r="AH21" s="5">
        <v>211598.6</v>
      </c>
      <c r="AI21" s="5">
        <f t="shared" si="4"/>
        <v>71.7</v>
      </c>
      <c r="AJ21" s="4">
        <v>0</v>
      </c>
      <c r="AK21" s="5">
        <v>0</v>
      </c>
      <c r="AL21" s="5">
        <f t="shared" si="18"/>
        <v>0</v>
      </c>
      <c r="AM21" s="4">
        <v>0</v>
      </c>
      <c r="AN21" s="5">
        <v>0</v>
      </c>
      <c r="AO21" s="5">
        <f t="shared" si="19"/>
        <v>0</v>
      </c>
      <c r="AP21" s="4">
        <v>17869.099999999999</v>
      </c>
      <c r="AQ21" s="5">
        <v>8626.4</v>
      </c>
      <c r="AR21" s="5">
        <f t="shared" si="20"/>
        <v>48.3</v>
      </c>
      <c r="AS21" s="22">
        <f t="shared" si="5"/>
        <v>853539.04000000015</v>
      </c>
      <c r="AT21" s="23">
        <f t="shared" si="6"/>
        <v>544908.83999999985</v>
      </c>
      <c r="AU21" s="23">
        <f t="shared" si="21"/>
        <v>63.8</v>
      </c>
      <c r="AV21" s="4">
        <v>1239.8</v>
      </c>
      <c r="AW21" s="5">
        <v>619.9</v>
      </c>
      <c r="AX21" s="5">
        <f t="shared" si="22"/>
        <v>50</v>
      </c>
      <c r="AY21" s="4">
        <v>85932</v>
      </c>
      <c r="AZ21" s="5">
        <v>53315.3</v>
      </c>
      <c r="BA21" s="5">
        <f t="shared" si="23"/>
        <v>62</v>
      </c>
      <c r="BB21" s="4">
        <v>526027.30000000005</v>
      </c>
      <c r="BC21" s="5">
        <v>350685</v>
      </c>
      <c r="BD21" s="5">
        <f t="shared" si="24"/>
        <v>66.7</v>
      </c>
      <c r="BE21" s="4">
        <v>179151.9</v>
      </c>
      <c r="BF21" s="5">
        <v>111970</v>
      </c>
      <c r="BG21" s="5">
        <f t="shared" si="25"/>
        <v>62.5</v>
      </c>
      <c r="BH21" s="4">
        <v>11073.1</v>
      </c>
      <c r="BI21" s="5">
        <v>5417.1</v>
      </c>
      <c r="BJ21" s="5">
        <f t="shared" si="26"/>
        <v>48.9</v>
      </c>
      <c r="BK21" s="4">
        <v>4843.3</v>
      </c>
      <c r="BL21" s="5">
        <v>2654.3</v>
      </c>
      <c r="BM21" s="5">
        <f t="shared" si="27"/>
        <v>54.8</v>
      </c>
      <c r="BN21" s="4">
        <v>2561.8000000000002</v>
      </c>
      <c r="BO21" s="5">
        <v>1955.2</v>
      </c>
      <c r="BP21" s="5">
        <f t="shared" si="28"/>
        <v>76.3</v>
      </c>
      <c r="BQ21" s="4">
        <v>14323.4</v>
      </c>
      <c r="BR21" s="5">
        <v>4595.8999999999996</v>
      </c>
      <c r="BS21" s="5">
        <f t="shared" si="29"/>
        <v>32.1</v>
      </c>
      <c r="BT21" s="4">
        <v>1908.1</v>
      </c>
      <c r="BU21" s="5">
        <v>899.4</v>
      </c>
      <c r="BV21" s="5">
        <f t="shared" si="30"/>
        <v>47.1</v>
      </c>
      <c r="BW21" s="4">
        <v>9825.9</v>
      </c>
      <c r="BX21" s="5">
        <v>4681</v>
      </c>
      <c r="BY21" s="5">
        <f t="shared" si="31"/>
        <v>47.6</v>
      </c>
      <c r="BZ21" s="4">
        <v>0</v>
      </c>
      <c r="CA21" s="5">
        <v>0</v>
      </c>
      <c r="CB21" s="5">
        <f t="shared" si="32"/>
        <v>0</v>
      </c>
      <c r="CC21" s="4">
        <v>0</v>
      </c>
      <c r="CD21" s="5">
        <v>0</v>
      </c>
      <c r="CE21" s="5">
        <f t="shared" si="33"/>
        <v>0</v>
      </c>
      <c r="CF21" s="4">
        <v>726.8</v>
      </c>
      <c r="CG21" s="5">
        <v>363.4</v>
      </c>
      <c r="CH21" s="5">
        <f t="shared" si="34"/>
        <v>50</v>
      </c>
      <c r="CI21" s="4">
        <v>1420.1</v>
      </c>
      <c r="CJ21" s="5">
        <v>710</v>
      </c>
      <c r="CK21" s="5">
        <f t="shared" si="35"/>
        <v>50</v>
      </c>
      <c r="CL21" s="4">
        <v>0</v>
      </c>
      <c r="CM21" s="5">
        <v>0</v>
      </c>
      <c r="CN21" s="5">
        <f t="shared" si="36"/>
        <v>0</v>
      </c>
      <c r="CO21" s="4">
        <v>1787.6</v>
      </c>
      <c r="CP21" s="5">
        <v>983</v>
      </c>
      <c r="CQ21" s="5">
        <f t="shared" si="37"/>
        <v>55</v>
      </c>
      <c r="CR21" s="4">
        <v>6.7</v>
      </c>
      <c r="CS21" s="5">
        <v>0</v>
      </c>
      <c r="CT21" s="5">
        <f t="shared" si="38"/>
        <v>0</v>
      </c>
      <c r="CU21" s="4">
        <v>628.70000000000005</v>
      </c>
      <c r="CV21" s="5">
        <v>278</v>
      </c>
      <c r="CW21" s="5">
        <f t="shared" si="39"/>
        <v>44.2</v>
      </c>
      <c r="CX21" s="4">
        <v>1265.5</v>
      </c>
      <c r="CY21" s="5">
        <v>597.79999999999995</v>
      </c>
      <c r="CZ21" s="5">
        <f t="shared" si="40"/>
        <v>47.2</v>
      </c>
      <c r="DA21" s="4">
        <v>643.5</v>
      </c>
      <c r="DB21" s="5">
        <v>358.1</v>
      </c>
      <c r="DC21" s="5">
        <f t="shared" si="41"/>
        <v>55.6</v>
      </c>
      <c r="DD21" s="4">
        <v>878.9</v>
      </c>
      <c r="DE21" s="5">
        <v>389.5</v>
      </c>
      <c r="DF21" s="5">
        <f t="shared" si="42"/>
        <v>44.3</v>
      </c>
      <c r="DG21" s="4">
        <v>98.9</v>
      </c>
      <c r="DH21" s="5">
        <v>46.7</v>
      </c>
      <c r="DI21" s="5">
        <f t="shared" si="43"/>
        <v>47.2</v>
      </c>
      <c r="DJ21" s="4">
        <v>0.94</v>
      </c>
      <c r="DK21" s="5">
        <v>0.94</v>
      </c>
      <c r="DL21" s="5">
        <f t="shared" si="44"/>
        <v>100</v>
      </c>
      <c r="DM21" s="4">
        <v>0</v>
      </c>
      <c r="DN21" s="5">
        <v>0</v>
      </c>
      <c r="DO21" s="5">
        <f t="shared" si="45"/>
        <v>0</v>
      </c>
      <c r="DP21" s="4">
        <v>7136.2</v>
      </c>
      <c r="DQ21" s="5">
        <v>3568.1</v>
      </c>
      <c r="DR21" s="5">
        <f t="shared" si="46"/>
        <v>50</v>
      </c>
      <c r="DS21" s="4">
        <v>7.3</v>
      </c>
      <c r="DT21" s="5">
        <v>0</v>
      </c>
      <c r="DU21" s="5">
        <f t="shared" si="47"/>
        <v>0</v>
      </c>
      <c r="DV21" s="4">
        <v>2051.3000000000002</v>
      </c>
      <c r="DW21" s="5">
        <v>820.2</v>
      </c>
      <c r="DX21" s="5">
        <f t="shared" si="48"/>
        <v>40</v>
      </c>
      <c r="DY21" s="22">
        <f t="shared" si="49"/>
        <v>118687.40000000001</v>
      </c>
      <c r="DZ21" s="23">
        <f t="shared" si="50"/>
        <v>27685.300000000003</v>
      </c>
      <c r="EA21" s="23">
        <f t="shared" si="51"/>
        <v>23.3</v>
      </c>
      <c r="EB21" s="4">
        <v>1953</v>
      </c>
      <c r="EC21" s="5">
        <v>976.5</v>
      </c>
      <c r="ED21" s="5">
        <f t="shared" si="52"/>
        <v>50</v>
      </c>
      <c r="EE21" s="4">
        <v>6233.4</v>
      </c>
      <c r="EF21" s="5">
        <v>4184.8</v>
      </c>
      <c r="EG21" s="5">
        <f t="shared" si="53"/>
        <v>67.099999999999994</v>
      </c>
      <c r="EH21" s="4">
        <v>4929.2</v>
      </c>
      <c r="EI21" s="5">
        <v>1935.9</v>
      </c>
      <c r="EJ21" s="5">
        <f t="shared" si="54"/>
        <v>39.299999999999997</v>
      </c>
      <c r="EK21" s="4">
        <v>2231.4</v>
      </c>
      <c r="EL21" s="5">
        <v>1056.9000000000001</v>
      </c>
      <c r="EM21" s="5">
        <f t="shared" si="55"/>
        <v>47.4</v>
      </c>
      <c r="EN21" s="4">
        <v>8426.6</v>
      </c>
      <c r="EO21" s="5">
        <v>8426.6</v>
      </c>
      <c r="EP21" s="5">
        <f t="shared" si="56"/>
        <v>100</v>
      </c>
      <c r="EQ21" s="4">
        <v>0</v>
      </c>
      <c r="ER21" s="5">
        <v>0</v>
      </c>
      <c r="ES21" s="5">
        <f t="shared" si="57"/>
        <v>0</v>
      </c>
      <c r="ET21" s="4">
        <v>0</v>
      </c>
      <c r="EU21" s="5">
        <v>0</v>
      </c>
      <c r="EV21" s="5">
        <f t="shared" si="58"/>
        <v>0</v>
      </c>
      <c r="EW21" s="4">
        <v>0</v>
      </c>
      <c r="EX21" s="5">
        <v>0</v>
      </c>
      <c r="EY21" s="5">
        <f t="shared" si="59"/>
        <v>0</v>
      </c>
      <c r="EZ21" s="4">
        <v>0</v>
      </c>
      <c r="FA21" s="5">
        <v>0</v>
      </c>
      <c r="FB21" s="5">
        <f t="shared" si="60"/>
        <v>0</v>
      </c>
      <c r="FC21" s="4">
        <v>0</v>
      </c>
      <c r="FD21" s="5">
        <v>0</v>
      </c>
      <c r="FE21" s="5">
        <f t="shared" si="61"/>
        <v>0</v>
      </c>
      <c r="FF21" s="4">
        <v>0</v>
      </c>
      <c r="FG21" s="5">
        <v>0</v>
      </c>
      <c r="FH21" s="5">
        <f t="shared" si="62"/>
        <v>0</v>
      </c>
      <c r="FI21" s="4">
        <v>0</v>
      </c>
      <c r="FJ21" s="5">
        <v>0</v>
      </c>
      <c r="FK21" s="5">
        <f t="shared" si="63"/>
        <v>0</v>
      </c>
      <c r="FL21" s="4">
        <v>0</v>
      </c>
      <c r="FM21" s="5">
        <v>0</v>
      </c>
      <c r="FN21" s="5">
        <f t="shared" si="64"/>
        <v>0</v>
      </c>
      <c r="FO21" s="4">
        <v>0</v>
      </c>
      <c r="FP21" s="5">
        <v>0</v>
      </c>
      <c r="FQ21" s="5">
        <f t="shared" si="65"/>
        <v>0</v>
      </c>
      <c r="FR21" s="4">
        <v>1622.2</v>
      </c>
      <c r="FS21" s="5">
        <v>1622.2</v>
      </c>
      <c r="FT21" s="5">
        <f t="shared" si="66"/>
        <v>100</v>
      </c>
      <c r="FU21" s="4">
        <v>53</v>
      </c>
      <c r="FV21" s="5">
        <v>40.5</v>
      </c>
      <c r="FW21" s="5">
        <f t="shared" si="67"/>
        <v>76.400000000000006</v>
      </c>
      <c r="FX21" s="4">
        <v>703.7</v>
      </c>
      <c r="FY21" s="5">
        <v>0</v>
      </c>
      <c r="FZ21" s="5">
        <f t="shared" si="68"/>
        <v>0</v>
      </c>
      <c r="GA21" s="4">
        <v>1744.4</v>
      </c>
      <c r="GB21" s="5">
        <v>0</v>
      </c>
      <c r="GC21" s="5">
        <f t="shared" si="69"/>
        <v>0</v>
      </c>
      <c r="GD21" s="4">
        <v>29.9</v>
      </c>
      <c r="GE21" s="5">
        <v>29.9</v>
      </c>
      <c r="GF21" s="5">
        <f t="shared" si="70"/>
        <v>100</v>
      </c>
      <c r="GG21" s="4">
        <v>81048.600000000006</v>
      </c>
      <c r="GH21" s="5">
        <v>0</v>
      </c>
      <c r="GI21" s="5">
        <f t="shared" si="71"/>
        <v>0</v>
      </c>
      <c r="GJ21" s="4">
        <v>9712</v>
      </c>
      <c r="GK21" s="5">
        <v>9412</v>
      </c>
      <c r="GL21" s="5">
        <f t="shared" si="72"/>
        <v>96.9</v>
      </c>
      <c r="GM21" s="4">
        <v>0</v>
      </c>
      <c r="GN21" s="5">
        <v>0</v>
      </c>
      <c r="GO21" s="5">
        <f t="shared" si="73"/>
        <v>0</v>
      </c>
    </row>
    <row r="22" spans="1:197" x14ac:dyDescent="0.25">
      <c r="A22" s="6">
        <v>17</v>
      </c>
      <c r="B22" s="7" t="s">
        <v>24</v>
      </c>
      <c r="C22" s="22">
        <f t="shared" si="0"/>
        <v>893910.84</v>
      </c>
      <c r="D22" s="23">
        <f t="shared" si="1"/>
        <v>555275.24</v>
      </c>
      <c r="E22" s="23">
        <f t="shared" si="7"/>
        <v>62.1</v>
      </c>
      <c r="F22" s="8">
        <f t="shared" si="8"/>
        <v>119950.3</v>
      </c>
      <c r="G22" s="9">
        <f t="shared" si="8"/>
        <v>59976</v>
      </c>
      <c r="H22" s="9">
        <f t="shared" si="9"/>
        <v>50</v>
      </c>
      <c r="I22" s="4">
        <v>119950.3</v>
      </c>
      <c r="J22" s="5">
        <v>59976</v>
      </c>
      <c r="K22" s="5">
        <f t="shared" si="10"/>
        <v>50</v>
      </c>
      <c r="L22" s="22">
        <f t="shared" si="2"/>
        <v>443932.10000000003</v>
      </c>
      <c r="M22" s="23">
        <f t="shared" si="3"/>
        <v>302641</v>
      </c>
      <c r="N22" s="23">
        <f t="shared" si="11"/>
        <v>68.2</v>
      </c>
      <c r="O22" s="4">
        <v>4915.7</v>
      </c>
      <c r="P22" s="5">
        <v>2671.4</v>
      </c>
      <c r="Q22" s="5">
        <f t="shared" si="12"/>
        <v>54.3</v>
      </c>
      <c r="R22" s="4">
        <v>801.4</v>
      </c>
      <c r="S22" s="5">
        <v>793.3</v>
      </c>
      <c r="T22" s="5">
        <f t="shared" si="13"/>
        <v>99</v>
      </c>
      <c r="U22" s="4">
        <v>0</v>
      </c>
      <c r="V22" s="5">
        <v>0</v>
      </c>
      <c r="W22" s="5">
        <f t="shared" si="14"/>
        <v>0</v>
      </c>
      <c r="X22" s="4">
        <v>3000</v>
      </c>
      <c r="Y22" s="5">
        <v>0</v>
      </c>
      <c r="Z22" s="5">
        <f t="shared" si="15"/>
        <v>0</v>
      </c>
      <c r="AA22" s="4">
        <v>138.69999999999999</v>
      </c>
      <c r="AB22" s="5">
        <v>0</v>
      </c>
      <c r="AC22" s="5">
        <f t="shared" si="16"/>
        <v>0</v>
      </c>
      <c r="AD22" s="4">
        <v>51944.800000000003</v>
      </c>
      <c r="AE22" s="5">
        <v>28569</v>
      </c>
      <c r="AF22" s="5">
        <f t="shared" si="17"/>
        <v>55</v>
      </c>
      <c r="AG22" s="4">
        <v>373704.7</v>
      </c>
      <c r="AH22" s="5">
        <v>267821.59999999998</v>
      </c>
      <c r="AI22" s="5">
        <f t="shared" si="4"/>
        <v>71.7</v>
      </c>
      <c r="AJ22" s="4">
        <v>0</v>
      </c>
      <c r="AK22" s="5">
        <v>0</v>
      </c>
      <c r="AL22" s="5">
        <f t="shared" si="18"/>
        <v>0</v>
      </c>
      <c r="AM22" s="4">
        <v>0</v>
      </c>
      <c r="AN22" s="5">
        <v>0</v>
      </c>
      <c r="AO22" s="5">
        <f t="shared" si="19"/>
        <v>0</v>
      </c>
      <c r="AP22" s="4">
        <v>9426.7999999999993</v>
      </c>
      <c r="AQ22" s="5">
        <v>2785.7</v>
      </c>
      <c r="AR22" s="5">
        <f t="shared" si="20"/>
        <v>29.6</v>
      </c>
      <c r="AS22" s="22">
        <f t="shared" si="5"/>
        <v>291046.53999999992</v>
      </c>
      <c r="AT22" s="23">
        <f t="shared" si="6"/>
        <v>184610.14</v>
      </c>
      <c r="AU22" s="23">
        <f t="shared" si="21"/>
        <v>63.4</v>
      </c>
      <c r="AV22" s="4">
        <v>392</v>
      </c>
      <c r="AW22" s="5">
        <v>196</v>
      </c>
      <c r="AX22" s="5">
        <f t="shared" si="22"/>
        <v>50</v>
      </c>
      <c r="AY22" s="4">
        <v>38591.300000000003</v>
      </c>
      <c r="AZ22" s="5">
        <v>23943.4</v>
      </c>
      <c r="BA22" s="5">
        <f t="shared" si="23"/>
        <v>62</v>
      </c>
      <c r="BB22" s="4">
        <v>187180.3</v>
      </c>
      <c r="BC22" s="5">
        <v>124786.9</v>
      </c>
      <c r="BD22" s="5">
        <f t="shared" si="24"/>
        <v>66.7</v>
      </c>
      <c r="BE22" s="4">
        <v>34041.599999999999</v>
      </c>
      <c r="BF22" s="5">
        <v>21276.1</v>
      </c>
      <c r="BG22" s="5">
        <f t="shared" si="25"/>
        <v>62.5</v>
      </c>
      <c r="BH22" s="4">
        <v>9854.1</v>
      </c>
      <c r="BI22" s="5">
        <v>4830.8</v>
      </c>
      <c r="BJ22" s="5">
        <f t="shared" si="26"/>
        <v>49</v>
      </c>
      <c r="BK22" s="4">
        <v>2163.8000000000002</v>
      </c>
      <c r="BL22" s="5">
        <v>618.20000000000005</v>
      </c>
      <c r="BM22" s="5">
        <f t="shared" si="27"/>
        <v>28.6</v>
      </c>
      <c r="BN22" s="4">
        <v>1355.4</v>
      </c>
      <c r="BO22" s="5">
        <v>366.4</v>
      </c>
      <c r="BP22" s="5">
        <f t="shared" si="28"/>
        <v>27</v>
      </c>
      <c r="BQ22" s="4">
        <v>4709.3</v>
      </c>
      <c r="BR22" s="5">
        <v>2242.1</v>
      </c>
      <c r="BS22" s="5">
        <f t="shared" si="29"/>
        <v>47.6</v>
      </c>
      <c r="BT22" s="4">
        <v>1908.1</v>
      </c>
      <c r="BU22" s="5">
        <v>899.4</v>
      </c>
      <c r="BV22" s="5">
        <f t="shared" si="30"/>
        <v>47.1</v>
      </c>
      <c r="BW22" s="4">
        <v>2411.8000000000002</v>
      </c>
      <c r="BX22" s="5">
        <v>1214</v>
      </c>
      <c r="BY22" s="5">
        <f t="shared" si="31"/>
        <v>50.3</v>
      </c>
      <c r="BZ22" s="4">
        <v>0</v>
      </c>
      <c r="CA22" s="5">
        <v>0</v>
      </c>
      <c r="CB22" s="5">
        <f t="shared" si="32"/>
        <v>0</v>
      </c>
      <c r="CC22" s="4">
        <v>0</v>
      </c>
      <c r="CD22" s="5">
        <v>0</v>
      </c>
      <c r="CE22" s="5">
        <f t="shared" si="33"/>
        <v>0</v>
      </c>
      <c r="CF22" s="4">
        <v>240.8</v>
      </c>
      <c r="CG22" s="5">
        <v>120.4</v>
      </c>
      <c r="CH22" s="5">
        <f t="shared" si="34"/>
        <v>50</v>
      </c>
      <c r="CI22" s="4">
        <v>773.3</v>
      </c>
      <c r="CJ22" s="5">
        <v>386.7</v>
      </c>
      <c r="CK22" s="5">
        <f t="shared" si="35"/>
        <v>50</v>
      </c>
      <c r="CL22" s="4">
        <v>0</v>
      </c>
      <c r="CM22" s="5">
        <v>0</v>
      </c>
      <c r="CN22" s="5">
        <f t="shared" si="36"/>
        <v>0</v>
      </c>
      <c r="CO22" s="4">
        <v>646.79999999999995</v>
      </c>
      <c r="CP22" s="5">
        <v>356</v>
      </c>
      <c r="CQ22" s="5">
        <f t="shared" si="37"/>
        <v>55</v>
      </c>
      <c r="CR22" s="4">
        <v>5</v>
      </c>
      <c r="CS22" s="5">
        <v>0</v>
      </c>
      <c r="CT22" s="5">
        <f t="shared" si="38"/>
        <v>0</v>
      </c>
      <c r="CU22" s="4">
        <v>628.70000000000005</v>
      </c>
      <c r="CV22" s="5">
        <v>278</v>
      </c>
      <c r="CW22" s="5">
        <f t="shared" si="39"/>
        <v>44.2</v>
      </c>
      <c r="CX22" s="4">
        <v>654.79999999999995</v>
      </c>
      <c r="CY22" s="5">
        <v>309.39999999999998</v>
      </c>
      <c r="CZ22" s="5">
        <f t="shared" si="40"/>
        <v>47.3</v>
      </c>
      <c r="DA22" s="4">
        <v>643.5</v>
      </c>
      <c r="DB22" s="5">
        <v>358.1</v>
      </c>
      <c r="DC22" s="5">
        <f t="shared" si="41"/>
        <v>55.6</v>
      </c>
      <c r="DD22" s="4">
        <v>0</v>
      </c>
      <c r="DE22" s="5">
        <v>0</v>
      </c>
      <c r="DF22" s="5">
        <f t="shared" si="42"/>
        <v>0</v>
      </c>
      <c r="DG22" s="4">
        <v>64.7</v>
      </c>
      <c r="DH22" s="5">
        <v>30.6</v>
      </c>
      <c r="DI22" s="5">
        <f t="shared" si="43"/>
        <v>47.3</v>
      </c>
      <c r="DJ22" s="4">
        <v>0.94</v>
      </c>
      <c r="DK22" s="5">
        <v>0.94</v>
      </c>
      <c r="DL22" s="5">
        <f t="shared" si="44"/>
        <v>100</v>
      </c>
      <c r="DM22" s="4">
        <v>0</v>
      </c>
      <c r="DN22" s="5">
        <v>0</v>
      </c>
      <c r="DO22" s="5">
        <f t="shared" si="45"/>
        <v>0</v>
      </c>
      <c r="DP22" s="4">
        <v>3751.1</v>
      </c>
      <c r="DQ22" s="5">
        <v>1875.5</v>
      </c>
      <c r="DR22" s="5">
        <f t="shared" si="46"/>
        <v>50</v>
      </c>
      <c r="DS22" s="4">
        <v>3.7</v>
      </c>
      <c r="DT22" s="5">
        <v>3.7</v>
      </c>
      <c r="DU22" s="5">
        <f t="shared" si="47"/>
        <v>100</v>
      </c>
      <c r="DV22" s="4">
        <v>1025.5</v>
      </c>
      <c r="DW22" s="5">
        <v>517.5</v>
      </c>
      <c r="DX22" s="5">
        <f t="shared" si="48"/>
        <v>50.5</v>
      </c>
      <c r="DY22" s="22">
        <f t="shared" si="49"/>
        <v>38981.899999999994</v>
      </c>
      <c r="DZ22" s="23">
        <f t="shared" si="50"/>
        <v>8048.1</v>
      </c>
      <c r="EA22" s="23">
        <f t="shared" si="51"/>
        <v>20.6</v>
      </c>
      <c r="EB22" s="4">
        <v>625</v>
      </c>
      <c r="EC22" s="5">
        <v>312.5</v>
      </c>
      <c r="ED22" s="5">
        <f t="shared" si="52"/>
        <v>50</v>
      </c>
      <c r="EE22" s="4">
        <v>2025.9</v>
      </c>
      <c r="EF22" s="5">
        <v>1360</v>
      </c>
      <c r="EG22" s="5">
        <f t="shared" si="53"/>
        <v>67.099999999999994</v>
      </c>
      <c r="EH22" s="4">
        <v>892.1</v>
      </c>
      <c r="EI22" s="5">
        <v>270</v>
      </c>
      <c r="EJ22" s="5">
        <f t="shared" si="54"/>
        <v>30.3</v>
      </c>
      <c r="EK22" s="4">
        <v>100.4</v>
      </c>
      <c r="EL22" s="5">
        <v>61.2</v>
      </c>
      <c r="EM22" s="5">
        <f t="shared" si="55"/>
        <v>61</v>
      </c>
      <c r="EN22" s="4">
        <v>3253.1</v>
      </c>
      <c r="EO22" s="5">
        <v>0</v>
      </c>
      <c r="EP22" s="5">
        <f t="shared" si="56"/>
        <v>0</v>
      </c>
      <c r="EQ22" s="4">
        <v>0</v>
      </c>
      <c r="ER22" s="5">
        <v>0</v>
      </c>
      <c r="ES22" s="5">
        <f t="shared" si="57"/>
        <v>0</v>
      </c>
      <c r="ET22" s="4">
        <v>0</v>
      </c>
      <c r="EU22" s="5">
        <v>0</v>
      </c>
      <c r="EV22" s="5">
        <f t="shared" si="58"/>
        <v>0</v>
      </c>
      <c r="EW22" s="4">
        <v>0</v>
      </c>
      <c r="EX22" s="5">
        <v>0</v>
      </c>
      <c r="EY22" s="5">
        <f t="shared" si="59"/>
        <v>0</v>
      </c>
      <c r="EZ22" s="4">
        <v>0</v>
      </c>
      <c r="FA22" s="5">
        <v>0</v>
      </c>
      <c r="FB22" s="5">
        <f t="shared" si="60"/>
        <v>0</v>
      </c>
      <c r="FC22" s="4">
        <v>0</v>
      </c>
      <c r="FD22" s="5">
        <v>0</v>
      </c>
      <c r="FE22" s="5">
        <f t="shared" si="61"/>
        <v>0</v>
      </c>
      <c r="FF22" s="4">
        <v>236.2</v>
      </c>
      <c r="FG22" s="5">
        <v>236.2</v>
      </c>
      <c r="FH22" s="5">
        <f t="shared" si="62"/>
        <v>100</v>
      </c>
      <c r="FI22" s="4">
        <v>0</v>
      </c>
      <c r="FJ22" s="5">
        <v>0</v>
      </c>
      <c r="FK22" s="5">
        <f t="shared" si="63"/>
        <v>0</v>
      </c>
      <c r="FL22" s="4">
        <v>0</v>
      </c>
      <c r="FM22" s="5">
        <v>0</v>
      </c>
      <c r="FN22" s="5">
        <f t="shared" si="64"/>
        <v>0</v>
      </c>
      <c r="FO22" s="4">
        <v>0</v>
      </c>
      <c r="FP22" s="5">
        <v>0</v>
      </c>
      <c r="FQ22" s="5">
        <f t="shared" si="65"/>
        <v>0</v>
      </c>
      <c r="FR22" s="4">
        <v>0</v>
      </c>
      <c r="FS22" s="5">
        <v>0</v>
      </c>
      <c r="FT22" s="5">
        <f t="shared" si="66"/>
        <v>0</v>
      </c>
      <c r="FU22" s="4">
        <v>0</v>
      </c>
      <c r="FV22" s="5">
        <v>0</v>
      </c>
      <c r="FW22" s="5">
        <f t="shared" si="67"/>
        <v>0</v>
      </c>
      <c r="FX22" s="4">
        <v>125.6</v>
      </c>
      <c r="FY22" s="5">
        <v>0</v>
      </c>
      <c r="FZ22" s="5">
        <f t="shared" si="68"/>
        <v>0</v>
      </c>
      <c r="GA22" s="4">
        <v>1819</v>
      </c>
      <c r="GB22" s="5">
        <v>1300</v>
      </c>
      <c r="GC22" s="5">
        <f t="shared" si="69"/>
        <v>71.5</v>
      </c>
      <c r="GD22" s="4">
        <v>45.5</v>
      </c>
      <c r="GE22" s="5">
        <v>45.5</v>
      </c>
      <c r="GF22" s="5">
        <f t="shared" si="70"/>
        <v>100</v>
      </c>
      <c r="GG22" s="4">
        <v>24583.599999999999</v>
      </c>
      <c r="GH22" s="5">
        <v>0</v>
      </c>
      <c r="GI22" s="5">
        <f t="shared" si="71"/>
        <v>0</v>
      </c>
      <c r="GJ22" s="4">
        <v>5275.5</v>
      </c>
      <c r="GK22" s="5">
        <v>4462.7</v>
      </c>
      <c r="GL22" s="5">
        <f t="shared" si="72"/>
        <v>84.6</v>
      </c>
      <c r="GM22" s="4">
        <v>0</v>
      </c>
      <c r="GN22" s="5">
        <v>0</v>
      </c>
      <c r="GO22" s="5">
        <f t="shared" si="73"/>
        <v>0</v>
      </c>
    </row>
    <row r="23" spans="1:197" x14ac:dyDescent="0.25">
      <c r="A23" s="6">
        <v>18</v>
      </c>
      <c r="B23" s="7" t="s">
        <v>25</v>
      </c>
      <c r="C23" s="22">
        <f t="shared" si="0"/>
        <v>1744103.1800000002</v>
      </c>
      <c r="D23" s="23">
        <f t="shared" si="1"/>
        <v>1024412.0799999998</v>
      </c>
      <c r="E23" s="23">
        <f t="shared" si="7"/>
        <v>58.7</v>
      </c>
      <c r="F23" s="8">
        <f t="shared" si="8"/>
        <v>277670</v>
      </c>
      <c r="G23" s="9">
        <f t="shared" si="8"/>
        <v>138836</v>
      </c>
      <c r="H23" s="9">
        <f t="shared" si="9"/>
        <v>50</v>
      </c>
      <c r="I23" s="4">
        <v>277670</v>
      </c>
      <c r="J23" s="5">
        <v>138836</v>
      </c>
      <c r="K23" s="5">
        <f t="shared" si="10"/>
        <v>50</v>
      </c>
      <c r="L23" s="22">
        <f t="shared" si="2"/>
        <v>292870.5</v>
      </c>
      <c r="M23" s="23">
        <f t="shared" si="3"/>
        <v>187793.1</v>
      </c>
      <c r="N23" s="23">
        <f t="shared" si="11"/>
        <v>64.099999999999994</v>
      </c>
      <c r="O23" s="4">
        <v>35171.699999999997</v>
      </c>
      <c r="P23" s="5">
        <v>19943.7</v>
      </c>
      <c r="Q23" s="5">
        <f t="shared" si="12"/>
        <v>56.7</v>
      </c>
      <c r="R23" s="4">
        <v>2892.9</v>
      </c>
      <c r="S23" s="5">
        <v>2863.9</v>
      </c>
      <c r="T23" s="5">
        <f t="shared" si="13"/>
        <v>99</v>
      </c>
      <c r="U23" s="4">
        <v>0</v>
      </c>
      <c r="V23" s="5">
        <v>0</v>
      </c>
      <c r="W23" s="5">
        <f t="shared" si="14"/>
        <v>0</v>
      </c>
      <c r="X23" s="4">
        <v>0</v>
      </c>
      <c r="Y23" s="5">
        <v>0</v>
      </c>
      <c r="Z23" s="5">
        <f t="shared" si="15"/>
        <v>0</v>
      </c>
      <c r="AA23" s="4">
        <v>0</v>
      </c>
      <c r="AB23" s="5">
        <v>0</v>
      </c>
      <c r="AC23" s="5">
        <f t="shared" si="16"/>
        <v>0</v>
      </c>
      <c r="AD23" s="4">
        <v>19854.2</v>
      </c>
      <c r="AE23" s="5">
        <v>10920</v>
      </c>
      <c r="AF23" s="5">
        <f t="shared" si="17"/>
        <v>55</v>
      </c>
      <c r="AG23" s="4">
        <v>203670</v>
      </c>
      <c r="AH23" s="5">
        <v>145964</v>
      </c>
      <c r="AI23" s="5">
        <f t="shared" si="4"/>
        <v>71.7</v>
      </c>
      <c r="AJ23" s="4">
        <v>0</v>
      </c>
      <c r="AK23" s="5">
        <v>0</v>
      </c>
      <c r="AL23" s="5">
        <f t="shared" si="18"/>
        <v>0</v>
      </c>
      <c r="AM23" s="4">
        <v>0</v>
      </c>
      <c r="AN23" s="5">
        <v>0</v>
      </c>
      <c r="AO23" s="5">
        <f t="shared" si="19"/>
        <v>0</v>
      </c>
      <c r="AP23" s="4">
        <v>31281.7</v>
      </c>
      <c r="AQ23" s="5">
        <v>8101.5</v>
      </c>
      <c r="AR23" s="5">
        <f t="shared" si="20"/>
        <v>25.9</v>
      </c>
      <c r="AS23" s="22">
        <f t="shared" si="5"/>
        <v>1031378.08</v>
      </c>
      <c r="AT23" s="23">
        <f t="shared" si="6"/>
        <v>658011.37999999989</v>
      </c>
      <c r="AU23" s="23">
        <f t="shared" si="21"/>
        <v>63.8</v>
      </c>
      <c r="AV23" s="4">
        <v>1673.5</v>
      </c>
      <c r="AW23" s="5">
        <v>836.7</v>
      </c>
      <c r="AX23" s="5">
        <f t="shared" si="22"/>
        <v>50</v>
      </c>
      <c r="AY23" s="4">
        <v>76245.100000000006</v>
      </c>
      <c r="AZ23" s="5">
        <v>47305.2</v>
      </c>
      <c r="BA23" s="5">
        <f t="shared" si="23"/>
        <v>62</v>
      </c>
      <c r="BB23" s="4">
        <v>592037.5</v>
      </c>
      <c r="BC23" s="5">
        <v>394691.7</v>
      </c>
      <c r="BD23" s="5">
        <f t="shared" si="24"/>
        <v>66.7</v>
      </c>
      <c r="BE23" s="4">
        <v>292428.2</v>
      </c>
      <c r="BF23" s="5">
        <v>182767.7</v>
      </c>
      <c r="BG23" s="5">
        <f t="shared" si="25"/>
        <v>62.5</v>
      </c>
      <c r="BH23" s="4">
        <v>13189</v>
      </c>
      <c r="BI23" s="5">
        <v>6450.2</v>
      </c>
      <c r="BJ23" s="5">
        <f t="shared" si="26"/>
        <v>48.9</v>
      </c>
      <c r="BK23" s="4">
        <v>4379.6000000000004</v>
      </c>
      <c r="BL23" s="5">
        <v>1672.2</v>
      </c>
      <c r="BM23" s="5">
        <f t="shared" si="27"/>
        <v>38.200000000000003</v>
      </c>
      <c r="BN23" s="4">
        <v>3327.5</v>
      </c>
      <c r="BO23" s="5">
        <v>1433</v>
      </c>
      <c r="BP23" s="5">
        <f t="shared" si="28"/>
        <v>43.1</v>
      </c>
      <c r="BQ23" s="4">
        <v>12953</v>
      </c>
      <c r="BR23" s="5">
        <v>6375.4</v>
      </c>
      <c r="BS23" s="5">
        <f t="shared" si="29"/>
        <v>49.2</v>
      </c>
      <c r="BT23" s="4">
        <v>3490.6</v>
      </c>
      <c r="BU23" s="5">
        <v>1645.9</v>
      </c>
      <c r="BV23" s="5">
        <f t="shared" si="30"/>
        <v>47.2</v>
      </c>
      <c r="BW23" s="4">
        <v>12582.3</v>
      </c>
      <c r="BX23" s="5">
        <v>5994.1</v>
      </c>
      <c r="BY23" s="5">
        <f t="shared" si="31"/>
        <v>47.6</v>
      </c>
      <c r="BZ23" s="4">
        <v>822.2</v>
      </c>
      <c r="CA23" s="5">
        <v>62.1</v>
      </c>
      <c r="CB23" s="5">
        <f t="shared" si="32"/>
        <v>7.6</v>
      </c>
      <c r="CC23" s="4">
        <v>0</v>
      </c>
      <c r="CD23" s="5">
        <v>0</v>
      </c>
      <c r="CE23" s="5">
        <f t="shared" si="33"/>
        <v>0</v>
      </c>
      <c r="CF23" s="4">
        <v>1047.0999999999999</v>
      </c>
      <c r="CG23" s="5">
        <v>523.5</v>
      </c>
      <c r="CH23" s="5">
        <f t="shared" si="34"/>
        <v>50</v>
      </c>
      <c r="CI23" s="4">
        <v>1028.9000000000001</v>
      </c>
      <c r="CJ23" s="5">
        <v>514.5</v>
      </c>
      <c r="CK23" s="5">
        <f t="shared" si="35"/>
        <v>50</v>
      </c>
      <c r="CL23" s="4">
        <v>44.6</v>
      </c>
      <c r="CM23" s="5">
        <v>0</v>
      </c>
      <c r="CN23" s="5">
        <f t="shared" si="36"/>
        <v>0</v>
      </c>
      <c r="CO23" s="4">
        <v>242.5</v>
      </c>
      <c r="CP23" s="5">
        <v>134</v>
      </c>
      <c r="CQ23" s="5">
        <f t="shared" si="37"/>
        <v>55.3</v>
      </c>
      <c r="CR23" s="4">
        <v>4.5</v>
      </c>
      <c r="CS23" s="5">
        <v>0</v>
      </c>
      <c r="CT23" s="5">
        <f t="shared" si="38"/>
        <v>0</v>
      </c>
      <c r="CU23" s="4">
        <v>650.4</v>
      </c>
      <c r="CV23" s="5">
        <v>287.60000000000002</v>
      </c>
      <c r="CW23" s="5">
        <f t="shared" si="39"/>
        <v>44.2</v>
      </c>
      <c r="CX23" s="4">
        <v>1313.6</v>
      </c>
      <c r="CY23" s="5">
        <v>620.4</v>
      </c>
      <c r="CZ23" s="5">
        <f t="shared" si="40"/>
        <v>47.2</v>
      </c>
      <c r="DA23" s="4">
        <v>665.5</v>
      </c>
      <c r="DB23" s="5">
        <v>370.3</v>
      </c>
      <c r="DC23" s="5">
        <f t="shared" si="41"/>
        <v>55.6</v>
      </c>
      <c r="DD23" s="4">
        <v>878.9</v>
      </c>
      <c r="DE23" s="5">
        <v>389.5</v>
      </c>
      <c r="DF23" s="5">
        <f t="shared" si="42"/>
        <v>44.3</v>
      </c>
      <c r="DG23" s="4">
        <v>238.4</v>
      </c>
      <c r="DH23" s="5">
        <v>112.7</v>
      </c>
      <c r="DI23" s="5">
        <f t="shared" si="43"/>
        <v>47.3</v>
      </c>
      <c r="DJ23" s="4">
        <v>0.98</v>
      </c>
      <c r="DK23" s="5">
        <v>0.98</v>
      </c>
      <c r="DL23" s="5">
        <f t="shared" si="44"/>
        <v>100</v>
      </c>
      <c r="DM23" s="4">
        <v>5440.1</v>
      </c>
      <c r="DN23" s="5">
        <v>2605</v>
      </c>
      <c r="DO23" s="5">
        <f t="shared" si="45"/>
        <v>47.9</v>
      </c>
      <c r="DP23" s="4">
        <v>3019.2</v>
      </c>
      <c r="DQ23" s="5">
        <v>1509.6</v>
      </c>
      <c r="DR23" s="5">
        <f t="shared" si="46"/>
        <v>50</v>
      </c>
      <c r="DS23" s="4">
        <v>0</v>
      </c>
      <c r="DT23" s="5">
        <v>0</v>
      </c>
      <c r="DU23" s="5">
        <f t="shared" si="47"/>
        <v>0</v>
      </c>
      <c r="DV23" s="4">
        <v>3674.9</v>
      </c>
      <c r="DW23" s="5">
        <v>1709.1</v>
      </c>
      <c r="DX23" s="5">
        <f t="shared" si="48"/>
        <v>46.5</v>
      </c>
      <c r="DY23" s="22">
        <f t="shared" si="49"/>
        <v>142184.6</v>
      </c>
      <c r="DZ23" s="23">
        <f t="shared" si="50"/>
        <v>39771.599999999999</v>
      </c>
      <c r="EA23" s="23">
        <f t="shared" si="51"/>
        <v>28</v>
      </c>
      <c r="EB23" s="4">
        <v>1562.4</v>
      </c>
      <c r="EC23" s="5">
        <v>781.2</v>
      </c>
      <c r="ED23" s="5">
        <f t="shared" si="52"/>
        <v>50</v>
      </c>
      <c r="EE23" s="4">
        <v>5454.2</v>
      </c>
      <c r="EF23" s="5">
        <v>3661.7</v>
      </c>
      <c r="EG23" s="5">
        <f t="shared" si="53"/>
        <v>67.099999999999994</v>
      </c>
      <c r="EH23" s="4">
        <v>1159.8</v>
      </c>
      <c r="EI23" s="5">
        <v>385.6</v>
      </c>
      <c r="EJ23" s="5">
        <f t="shared" si="54"/>
        <v>33.200000000000003</v>
      </c>
      <c r="EK23" s="4">
        <v>1464.1</v>
      </c>
      <c r="EL23" s="5">
        <v>751.6</v>
      </c>
      <c r="EM23" s="5">
        <f t="shared" si="55"/>
        <v>51.3</v>
      </c>
      <c r="EN23" s="4">
        <v>4230.3999999999996</v>
      </c>
      <c r="EO23" s="5">
        <v>0</v>
      </c>
      <c r="EP23" s="5">
        <f t="shared" si="56"/>
        <v>0</v>
      </c>
      <c r="EQ23" s="4">
        <v>0</v>
      </c>
      <c r="ER23" s="5">
        <v>0</v>
      </c>
      <c r="ES23" s="5">
        <f t="shared" si="57"/>
        <v>0</v>
      </c>
      <c r="ET23" s="4">
        <v>0</v>
      </c>
      <c r="EU23" s="5">
        <v>0</v>
      </c>
      <c r="EV23" s="5">
        <f t="shared" si="58"/>
        <v>0</v>
      </c>
      <c r="EW23" s="4">
        <v>0</v>
      </c>
      <c r="EX23" s="5">
        <v>0</v>
      </c>
      <c r="EY23" s="5">
        <f t="shared" si="59"/>
        <v>0</v>
      </c>
      <c r="EZ23" s="4">
        <v>0</v>
      </c>
      <c r="FA23" s="5">
        <v>0</v>
      </c>
      <c r="FB23" s="5">
        <f t="shared" si="60"/>
        <v>0</v>
      </c>
      <c r="FC23" s="4">
        <v>0</v>
      </c>
      <c r="FD23" s="5">
        <v>0</v>
      </c>
      <c r="FE23" s="5">
        <f t="shared" si="61"/>
        <v>0</v>
      </c>
      <c r="FF23" s="4">
        <v>4251.7</v>
      </c>
      <c r="FG23" s="5">
        <v>4251.7</v>
      </c>
      <c r="FH23" s="5">
        <f t="shared" si="62"/>
        <v>100</v>
      </c>
      <c r="FI23" s="4">
        <v>2911.1</v>
      </c>
      <c r="FJ23" s="5">
        <v>0</v>
      </c>
      <c r="FK23" s="5">
        <f t="shared" si="63"/>
        <v>0</v>
      </c>
      <c r="FL23" s="4">
        <v>0</v>
      </c>
      <c r="FM23" s="5">
        <v>0</v>
      </c>
      <c r="FN23" s="5">
        <f t="shared" si="64"/>
        <v>0</v>
      </c>
      <c r="FO23" s="4">
        <v>0</v>
      </c>
      <c r="FP23" s="5">
        <v>0</v>
      </c>
      <c r="FQ23" s="5">
        <f t="shared" si="65"/>
        <v>0</v>
      </c>
      <c r="FR23" s="4">
        <v>0</v>
      </c>
      <c r="FS23" s="5">
        <v>0</v>
      </c>
      <c r="FT23" s="5">
        <f t="shared" si="66"/>
        <v>0</v>
      </c>
      <c r="FU23" s="4">
        <v>469.5</v>
      </c>
      <c r="FV23" s="5">
        <v>402.5</v>
      </c>
      <c r="FW23" s="5">
        <f t="shared" si="67"/>
        <v>85.7</v>
      </c>
      <c r="FX23" s="4">
        <v>1602.5</v>
      </c>
      <c r="FY23" s="5">
        <v>0</v>
      </c>
      <c r="FZ23" s="5">
        <f t="shared" si="68"/>
        <v>0</v>
      </c>
      <c r="GA23" s="4">
        <v>1673.4</v>
      </c>
      <c r="GB23" s="5">
        <v>400</v>
      </c>
      <c r="GC23" s="5">
        <f t="shared" si="69"/>
        <v>23.9</v>
      </c>
      <c r="GD23" s="4">
        <v>0</v>
      </c>
      <c r="GE23" s="5">
        <v>0</v>
      </c>
      <c r="GF23" s="5">
        <f t="shared" si="70"/>
        <v>0</v>
      </c>
      <c r="GG23" s="4">
        <v>16868.2</v>
      </c>
      <c r="GH23" s="5">
        <v>0</v>
      </c>
      <c r="GI23" s="5">
        <f t="shared" si="71"/>
        <v>0</v>
      </c>
      <c r="GJ23" s="4">
        <v>100537.3</v>
      </c>
      <c r="GK23" s="5">
        <v>29137.3</v>
      </c>
      <c r="GL23" s="5">
        <f t="shared" si="72"/>
        <v>29</v>
      </c>
      <c r="GM23" s="4">
        <v>0</v>
      </c>
      <c r="GN23" s="5">
        <v>0</v>
      </c>
      <c r="GO23" s="5">
        <f t="shared" si="73"/>
        <v>0</v>
      </c>
    </row>
    <row r="24" spans="1:197" x14ac:dyDescent="0.25">
      <c r="A24" s="6">
        <v>19</v>
      </c>
      <c r="B24" s="7" t="s">
        <v>26</v>
      </c>
      <c r="C24" s="22">
        <f t="shared" si="0"/>
        <v>1357001.2799999998</v>
      </c>
      <c r="D24" s="23">
        <f t="shared" si="1"/>
        <v>863399.68</v>
      </c>
      <c r="E24" s="23">
        <f t="shared" si="7"/>
        <v>63.6</v>
      </c>
      <c r="F24" s="8">
        <f t="shared" si="8"/>
        <v>0</v>
      </c>
      <c r="G24" s="9">
        <f t="shared" si="8"/>
        <v>0</v>
      </c>
      <c r="H24" s="9">
        <f t="shared" si="9"/>
        <v>0</v>
      </c>
      <c r="I24" s="4">
        <v>0</v>
      </c>
      <c r="J24" s="5">
        <v>0</v>
      </c>
      <c r="K24" s="5">
        <f t="shared" si="10"/>
        <v>0</v>
      </c>
      <c r="L24" s="22">
        <f t="shared" si="2"/>
        <v>745506.29999999993</v>
      </c>
      <c r="M24" s="23">
        <f t="shared" si="3"/>
        <v>497768.3</v>
      </c>
      <c r="N24" s="23">
        <f t="shared" si="11"/>
        <v>66.8</v>
      </c>
      <c r="O24" s="4">
        <v>16598.599999999999</v>
      </c>
      <c r="P24" s="5">
        <v>4709.7</v>
      </c>
      <c r="Q24" s="5">
        <f t="shared" si="12"/>
        <v>28.4</v>
      </c>
      <c r="R24" s="4">
        <v>3072.8</v>
      </c>
      <c r="S24" s="5">
        <v>3042</v>
      </c>
      <c r="T24" s="5">
        <f t="shared" si="13"/>
        <v>99</v>
      </c>
      <c r="U24" s="4">
        <v>0</v>
      </c>
      <c r="V24" s="5">
        <v>0</v>
      </c>
      <c r="W24" s="5">
        <f t="shared" si="14"/>
        <v>0</v>
      </c>
      <c r="X24" s="4">
        <v>0</v>
      </c>
      <c r="Y24" s="5">
        <v>0</v>
      </c>
      <c r="Z24" s="5">
        <f t="shared" si="15"/>
        <v>0</v>
      </c>
      <c r="AA24" s="4">
        <v>183.4</v>
      </c>
      <c r="AB24" s="5">
        <v>0</v>
      </c>
      <c r="AC24" s="5">
        <f t="shared" si="16"/>
        <v>0</v>
      </c>
      <c r="AD24" s="4">
        <v>116607</v>
      </c>
      <c r="AE24" s="5">
        <v>64134</v>
      </c>
      <c r="AF24" s="5">
        <f t="shared" si="17"/>
        <v>55</v>
      </c>
      <c r="AG24" s="4">
        <v>591450.4</v>
      </c>
      <c r="AH24" s="5">
        <v>423873</v>
      </c>
      <c r="AI24" s="5">
        <f t="shared" si="4"/>
        <v>71.7</v>
      </c>
      <c r="AJ24" s="4">
        <v>0</v>
      </c>
      <c r="AK24" s="5">
        <v>0</v>
      </c>
      <c r="AL24" s="5">
        <f t="shared" si="18"/>
        <v>0</v>
      </c>
      <c r="AM24" s="4">
        <v>0</v>
      </c>
      <c r="AN24" s="5">
        <v>0</v>
      </c>
      <c r="AO24" s="5">
        <f t="shared" si="19"/>
        <v>0</v>
      </c>
      <c r="AP24" s="4">
        <v>17594.099999999999</v>
      </c>
      <c r="AQ24" s="5">
        <v>2009.6</v>
      </c>
      <c r="AR24" s="5">
        <f t="shared" si="20"/>
        <v>11.4</v>
      </c>
      <c r="AS24" s="22">
        <f t="shared" si="5"/>
        <v>556118.77999999991</v>
      </c>
      <c r="AT24" s="23">
        <f t="shared" si="6"/>
        <v>351687.08</v>
      </c>
      <c r="AU24" s="23">
        <f t="shared" si="21"/>
        <v>63.2</v>
      </c>
      <c r="AV24" s="4">
        <v>1007</v>
      </c>
      <c r="AW24" s="5">
        <v>503.5</v>
      </c>
      <c r="AX24" s="5">
        <f t="shared" si="22"/>
        <v>50</v>
      </c>
      <c r="AY24" s="4">
        <v>47184.5</v>
      </c>
      <c r="AZ24" s="5">
        <v>29275</v>
      </c>
      <c r="BA24" s="5">
        <f t="shared" si="23"/>
        <v>62</v>
      </c>
      <c r="BB24" s="4">
        <v>323061.5</v>
      </c>
      <c r="BC24" s="5">
        <v>215374.4</v>
      </c>
      <c r="BD24" s="5">
        <f t="shared" si="24"/>
        <v>66.7</v>
      </c>
      <c r="BE24" s="4">
        <v>121765.4</v>
      </c>
      <c r="BF24" s="5">
        <v>76103.5</v>
      </c>
      <c r="BG24" s="5">
        <f t="shared" si="25"/>
        <v>62.5</v>
      </c>
      <c r="BH24" s="4">
        <v>10223.299999999999</v>
      </c>
      <c r="BI24" s="5">
        <v>5004.3</v>
      </c>
      <c r="BJ24" s="5">
        <f t="shared" si="26"/>
        <v>48.9</v>
      </c>
      <c r="BK24" s="4">
        <v>3318.3</v>
      </c>
      <c r="BL24" s="5">
        <v>1604.2</v>
      </c>
      <c r="BM24" s="5">
        <f t="shared" si="27"/>
        <v>48.3</v>
      </c>
      <c r="BN24" s="4">
        <v>1582.8</v>
      </c>
      <c r="BO24" s="5">
        <v>736.4</v>
      </c>
      <c r="BP24" s="5">
        <f t="shared" si="28"/>
        <v>46.5</v>
      </c>
      <c r="BQ24" s="4">
        <v>9768.7000000000007</v>
      </c>
      <c r="BR24" s="5">
        <v>3901.7</v>
      </c>
      <c r="BS24" s="5">
        <f t="shared" si="29"/>
        <v>39.9</v>
      </c>
      <c r="BT24" s="4">
        <v>2001</v>
      </c>
      <c r="BU24" s="5">
        <v>943.9</v>
      </c>
      <c r="BV24" s="5">
        <f t="shared" si="30"/>
        <v>47.2</v>
      </c>
      <c r="BW24" s="4">
        <v>6370</v>
      </c>
      <c r="BX24" s="5">
        <v>3034.7</v>
      </c>
      <c r="BY24" s="5">
        <f t="shared" si="31"/>
        <v>47.6</v>
      </c>
      <c r="BZ24" s="4">
        <v>24.9</v>
      </c>
      <c r="CA24" s="5">
        <v>0</v>
      </c>
      <c r="CB24" s="5">
        <f t="shared" si="32"/>
        <v>0</v>
      </c>
      <c r="CC24" s="4">
        <v>0</v>
      </c>
      <c r="CD24" s="5">
        <v>0</v>
      </c>
      <c r="CE24" s="5">
        <f t="shared" si="33"/>
        <v>0</v>
      </c>
      <c r="CF24" s="4">
        <v>618.79999999999995</v>
      </c>
      <c r="CG24" s="5">
        <v>309.39999999999998</v>
      </c>
      <c r="CH24" s="5">
        <f t="shared" si="34"/>
        <v>50</v>
      </c>
      <c r="CI24" s="4">
        <v>22.2</v>
      </c>
      <c r="CJ24" s="5">
        <v>11.1</v>
      </c>
      <c r="CK24" s="5">
        <f t="shared" si="35"/>
        <v>50</v>
      </c>
      <c r="CL24" s="4">
        <v>128.69999999999999</v>
      </c>
      <c r="CM24" s="5">
        <v>0</v>
      </c>
      <c r="CN24" s="5">
        <f t="shared" si="36"/>
        <v>0</v>
      </c>
      <c r="CO24" s="4">
        <v>14475</v>
      </c>
      <c r="CP24" s="5">
        <v>7961</v>
      </c>
      <c r="CQ24" s="5">
        <f t="shared" si="37"/>
        <v>55</v>
      </c>
      <c r="CR24" s="4">
        <v>6.6</v>
      </c>
      <c r="CS24" s="5">
        <v>0</v>
      </c>
      <c r="CT24" s="5">
        <f t="shared" si="38"/>
        <v>0</v>
      </c>
      <c r="CU24" s="4">
        <v>650.4</v>
      </c>
      <c r="CV24" s="5">
        <v>287.60000000000002</v>
      </c>
      <c r="CW24" s="5">
        <f t="shared" si="39"/>
        <v>44.2</v>
      </c>
      <c r="CX24" s="4">
        <v>676.4</v>
      </c>
      <c r="CY24" s="5">
        <v>319.39999999999998</v>
      </c>
      <c r="CZ24" s="5">
        <f t="shared" si="40"/>
        <v>47.2</v>
      </c>
      <c r="DA24" s="4">
        <v>665.5</v>
      </c>
      <c r="DB24" s="5">
        <v>370.3</v>
      </c>
      <c r="DC24" s="5">
        <f t="shared" si="41"/>
        <v>55.6</v>
      </c>
      <c r="DD24" s="4">
        <v>0</v>
      </c>
      <c r="DE24" s="5">
        <v>0</v>
      </c>
      <c r="DF24" s="5">
        <f t="shared" si="42"/>
        <v>0</v>
      </c>
      <c r="DG24" s="4">
        <v>147.19999999999999</v>
      </c>
      <c r="DH24" s="5">
        <v>69.599999999999994</v>
      </c>
      <c r="DI24" s="5">
        <f t="shared" si="43"/>
        <v>47.3</v>
      </c>
      <c r="DJ24" s="4">
        <v>0.98</v>
      </c>
      <c r="DK24" s="5">
        <v>0.98</v>
      </c>
      <c r="DL24" s="5">
        <f t="shared" si="44"/>
        <v>100</v>
      </c>
      <c r="DM24" s="4">
        <v>5440.1</v>
      </c>
      <c r="DN24" s="5">
        <v>2605</v>
      </c>
      <c r="DO24" s="5">
        <f t="shared" si="45"/>
        <v>47.9</v>
      </c>
      <c r="DP24" s="4">
        <v>4025.6</v>
      </c>
      <c r="DQ24" s="5">
        <v>2012.8</v>
      </c>
      <c r="DR24" s="5">
        <f t="shared" si="46"/>
        <v>50</v>
      </c>
      <c r="DS24" s="4">
        <v>48.1</v>
      </c>
      <c r="DT24" s="5">
        <v>0</v>
      </c>
      <c r="DU24" s="5">
        <f t="shared" si="47"/>
        <v>0</v>
      </c>
      <c r="DV24" s="4">
        <v>2905.8</v>
      </c>
      <c r="DW24" s="5">
        <v>1258.3</v>
      </c>
      <c r="DX24" s="5">
        <f t="shared" si="48"/>
        <v>43.3</v>
      </c>
      <c r="DY24" s="22">
        <f t="shared" si="49"/>
        <v>55376.2</v>
      </c>
      <c r="DZ24" s="23">
        <f t="shared" si="50"/>
        <v>13944.3</v>
      </c>
      <c r="EA24" s="23">
        <f t="shared" si="51"/>
        <v>25.2</v>
      </c>
      <c r="EB24" s="4">
        <v>1796.8</v>
      </c>
      <c r="EC24" s="5">
        <v>898.4</v>
      </c>
      <c r="ED24" s="5">
        <f t="shared" si="52"/>
        <v>50</v>
      </c>
      <c r="EE24" s="4">
        <v>4830.8999999999996</v>
      </c>
      <c r="EF24" s="5">
        <v>3243.2</v>
      </c>
      <c r="EG24" s="5">
        <f t="shared" si="53"/>
        <v>67.099999999999994</v>
      </c>
      <c r="EH24" s="4">
        <v>2275.8000000000002</v>
      </c>
      <c r="EI24" s="5">
        <v>1016.4</v>
      </c>
      <c r="EJ24" s="5">
        <f t="shared" si="54"/>
        <v>44.7</v>
      </c>
      <c r="EK24" s="4">
        <v>435.1</v>
      </c>
      <c r="EL24" s="5">
        <v>239</v>
      </c>
      <c r="EM24" s="5">
        <f t="shared" si="55"/>
        <v>54.9</v>
      </c>
      <c r="EN24" s="4">
        <v>13085.9</v>
      </c>
      <c r="EO24" s="5">
        <v>0</v>
      </c>
      <c r="EP24" s="5">
        <f t="shared" si="56"/>
        <v>0</v>
      </c>
      <c r="EQ24" s="4">
        <v>0</v>
      </c>
      <c r="ER24" s="5">
        <v>0</v>
      </c>
      <c r="ES24" s="5">
        <f t="shared" si="57"/>
        <v>0</v>
      </c>
      <c r="ET24" s="4">
        <v>0</v>
      </c>
      <c r="EU24" s="5">
        <v>0</v>
      </c>
      <c r="EV24" s="5">
        <f t="shared" si="58"/>
        <v>0</v>
      </c>
      <c r="EW24" s="4">
        <v>0</v>
      </c>
      <c r="EX24" s="5">
        <v>0</v>
      </c>
      <c r="EY24" s="5">
        <f t="shared" si="59"/>
        <v>0</v>
      </c>
      <c r="EZ24" s="4">
        <v>0</v>
      </c>
      <c r="FA24" s="5">
        <v>0</v>
      </c>
      <c r="FB24" s="5">
        <f t="shared" si="60"/>
        <v>0</v>
      </c>
      <c r="FC24" s="4">
        <v>0</v>
      </c>
      <c r="FD24" s="5">
        <v>0</v>
      </c>
      <c r="FE24" s="5">
        <f t="shared" si="61"/>
        <v>0</v>
      </c>
      <c r="FF24" s="4">
        <v>3070.7</v>
      </c>
      <c r="FG24" s="5">
        <v>3070.7</v>
      </c>
      <c r="FH24" s="5">
        <f t="shared" si="62"/>
        <v>100</v>
      </c>
      <c r="FI24" s="4">
        <v>955.5</v>
      </c>
      <c r="FJ24" s="5">
        <v>0</v>
      </c>
      <c r="FK24" s="5">
        <f t="shared" si="63"/>
        <v>0</v>
      </c>
      <c r="FL24" s="4">
        <v>0</v>
      </c>
      <c r="FM24" s="5">
        <v>0</v>
      </c>
      <c r="FN24" s="5">
        <f t="shared" si="64"/>
        <v>0</v>
      </c>
      <c r="FO24" s="4">
        <v>0</v>
      </c>
      <c r="FP24" s="5">
        <v>0</v>
      </c>
      <c r="FQ24" s="5">
        <f t="shared" si="65"/>
        <v>0</v>
      </c>
      <c r="FR24" s="4">
        <v>0</v>
      </c>
      <c r="FS24" s="5">
        <v>0</v>
      </c>
      <c r="FT24" s="5">
        <f t="shared" si="66"/>
        <v>0</v>
      </c>
      <c r="FU24" s="4">
        <v>856.3</v>
      </c>
      <c r="FV24" s="5">
        <v>699.5</v>
      </c>
      <c r="FW24" s="5">
        <f t="shared" si="67"/>
        <v>81.7</v>
      </c>
      <c r="FX24" s="4">
        <v>1304.5</v>
      </c>
      <c r="FY24" s="5">
        <v>0</v>
      </c>
      <c r="FZ24" s="5">
        <f t="shared" si="68"/>
        <v>0</v>
      </c>
      <c r="GA24" s="4">
        <v>2032.5</v>
      </c>
      <c r="GB24" s="5">
        <v>0</v>
      </c>
      <c r="GC24" s="5">
        <f t="shared" si="69"/>
        <v>0</v>
      </c>
      <c r="GD24" s="4">
        <v>25.9</v>
      </c>
      <c r="GE24" s="5">
        <v>25.9</v>
      </c>
      <c r="GF24" s="5">
        <f t="shared" si="70"/>
        <v>100</v>
      </c>
      <c r="GG24" s="4">
        <v>18955.099999999999</v>
      </c>
      <c r="GH24" s="5">
        <v>0</v>
      </c>
      <c r="GI24" s="5">
        <f t="shared" si="71"/>
        <v>0</v>
      </c>
      <c r="GJ24" s="4">
        <v>5751.2</v>
      </c>
      <c r="GK24" s="5">
        <v>4751.2</v>
      </c>
      <c r="GL24" s="5">
        <f t="shared" si="72"/>
        <v>82.6</v>
      </c>
      <c r="GM24" s="4">
        <v>0</v>
      </c>
      <c r="GN24" s="5">
        <v>0</v>
      </c>
      <c r="GO24" s="5">
        <f t="shared" si="73"/>
        <v>0</v>
      </c>
    </row>
    <row r="25" spans="1:197" x14ac:dyDescent="0.25">
      <c r="A25" s="6">
        <v>20</v>
      </c>
      <c r="B25" s="7" t="s">
        <v>27</v>
      </c>
      <c r="C25" s="22">
        <f t="shared" si="0"/>
        <v>2349796.3000000003</v>
      </c>
      <c r="D25" s="23">
        <f t="shared" si="1"/>
        <v>1398577.5999999999</v>
      </c>
      <c r="E25" s="23">
        <f t="shared" si="7"/>
        <v>59.5</v>
      </c>
      <c r="F25" s="8">
        <f t="shared" si="8"/>
        <v>0</v>
      </c>
      <c r="G25" s="9">
        <f t="shared" si="8"/>
        <v>0</v>
      </c>
      <c r="H25" s="9">
        <f t="shared" si="9"/>
        <v>0</v>
      </c>
      <c r="I25" s="4">
        <v>0</v>
      </c>
      <c r="J25" s="5">
        <v>0</v>
      </c>
      <c r="K25" s="5">
        <f t="shared" si="10"/>
        <v>0</v>
      </c>
      <c r="L25" s="22">
        <f t="shared" si="2"/>
        <v>273707.5</v>
      </c>
      <c r="M25" s="23">
        <f t="shared" si="3"/>
        <v>188350</v>
      </c>
      <c r="N25" s="23">
        <f t="shared" si="11"/>
        <v>68.8</v>
      </c>
      <c r="O25" s="4">
        <v>67452</v>
      </c>
      <c r="P25" s="5">
        <v>31914.400000000001</v>
      </c>
      <c r="Q25" s="5">
        <f t="shared" si="12"/>
        <v>47.3</v>
      </c>
      <c r="R25" s="4">
        <v>5422.5</v>
      </c>
      <c r="S25" s="5">
        <v>5368.2</v>
      </c>
      <c r="T25" s="5">
        <f t="shared" si="13"/>
        <v>99</v>
      </c>
      <c r="U25" s="4">
        <v>0</v>
      </c>
      <c r="V25" s="5">
        <v>0</v>
      </c>
      <c r="W25" s="5">
        <f t="shared" si="14"/>
        <v>0</v>
      </c>
      <c r="X25" s="4">
        <v>16301.7</v>
      </c>
      <c r="Y25" s="5">
        <v>11040.2</v>
      </c>
      <c r="Z25" s="5">
        <f t="shared" si="15"/>
        <v>67.7</v>
      </c>
      <c r="AA25" s="4">
        <v>2919.6</v>
      </c>
      <c r="AB25" s="5">
        <v>0</v>
      </c>
      <c r="AC25" s="5">
        <f t="shared" si="16"/>
        <v>0</v>
      </c>
      <c r="AD25" s="4">
        <v>924.6</v>
      </c>
      <c r="AE25" s="5">
        <v>508</v>
      </c>
      <c r="AF25" s="5">
        <f t="shared" si="17"/>
        <v>54.9</v>
      </c>
      <c r="AG25" s="4">
        <v>0</v>
      </c>
      <c r="AH25" s="5">
        <v>0</v>
      </c>
      <c r="AI25" s="5">
        <f t="shared" si="4"/>
        <v>0</v>
      </c>
      <c r="AJ25" s="4">
        <v>116356.4</v>
      </c>
      <c r="AK25" s="5">
        <v>116356.4</v>
      </c>
      <c r="AL25" s="5">
        <f t="shared" si="18"/>
        <v>100</v>
      </c>
      <c r="AM25" s="4">
        <v>0</v>
      </c>
      <c r="AN25" s="5">
        <v>0</v>
      </c>
      <c r="AO25" s="5">
        <f t="shared" si="19"/>
        <v>0</v>
      </c>
      <c r="AP25" s="4">
        <v>64330.7</v>
      </c>
      <c r="AQ25" s="5">
        <v>23162.799999999999</v>
      </c>
      <c r="AR25" s="5">
        <f t="shared" si="20"/>
        <v>36</v>
      </c>
      <c r="AS25" s="22">
        <f t="shared" si="5"/>
        <v>1837794.8000000003</v>
      </c>
      <c r="AT25" s="23">
        <f t="shared" si="6"/>
        <v>1157777.4999999998</v>
      </c>
      <c r="AU25" s="23">
        <f t="shared" si="21"/>
        <v>63</v>
      </c>
      <c r="AV25" s="4">
        <v>3345.7</v>
      </c>
      <c r="AW25" s="5">
        <v>1672.8</v>
      </c>
      <c r="AX25" s="5">
        <f t="shared" si="22"/>
        <v>50</v>
      </c>
      <c r="AY25" s="4">
        <v>129679.2</v>
      </c>
      <c r="AZ25" s="5">
        <v>80457.600000000006</v>
      </c>
      <c r="BA25" s="5">
        <f t="shared" si="23"/>
        <v>62</v>
      </c>
      <c r="BB25" s="4">
        <v>1081525.7</v>
      </c>
      <c r="BC25" s="5">
        <v>721017.3</v>
      </c>
      <c r="BD25" s="5">
        <f t="shared" si="24"/>
        <v>66.7</v>
      </c>
      <c r="BE25" s="4">
        <v>417422.9</v>
      </c>
      <c r="BF25" s="5">
        <v>260889.4</v>
      </c>
      <c r="BG25" s="5">
        <f t="shared" si="25"/>
        <v>62.5</v>
      </c>
      <c r="BH25" s="4">
        <v>13974.9</v>
      </c>
      <c r="BI25" s="5">
        <v>6828.8</v>
      </c>
      <c r="BJ25" s="5">
        <f t="shared" si="26"/>
        <v>48.9</v>
      </c>
      <c r="BK25" s="4">
        <v>18394</v>
      </c>
      <c r="BL25" s="5">
        <v>10614</v>
      </c>
      <c r="BM25" s="5">
        <f t="shared" si="27"/>
        <v>57.7</v>
      </c>
      <c r="BN25" s="4">
        <v>9289.7999999999993</v>
      </c>
      <c r="BO25" s="5">
        <v>5264.5</v>
      </c>
      <c r="BP25" s="5">
        <f t="shared" si="28"/>
        <v>56.7</v>
      </c>
      <c r="BQ25" s="4">
        <v>29142</v>
      </c>
      <c r="BR25" s="5">
        <v>14194.9</v>
      </c>
      <c r="BS25" s="5">
        <f t="shared" si="29"/>
        <v>48.7</v>
      </c>
      <c r="BT25" s="4">
        <v>4684.8999999999996</v>
      </c>
      <c r="BU25" s="5">
        <v>2206</v>
      </c>
      <c r="BV25" s="5">
        <f t="shared" si="30"/>
        <v>47.1</v>
      </c>
      <c r="BW25" s="4">
        <v>21883</v>
      </c>
      <c r="BX25" s="5">
        <v>10424.9</v>
      </c>
      <c r="BY25" s="5">
        <f t="shared" si="31"/>
        <v>47.6</v>
      </c>
      <c r="BZ25" s="4">
        <v>25036.3</v>
      </c>
      <c r="CA25" s="5">
        <v>354.4</v>
      </c>
      <c r="CB25" s="5">
        <f t="shared" si="32"/>
        <v>1.4</v>
      </c>
      <c r="CC25" s="4">
        <v>0</v>
      </c>
      <c r="CD25" s="5">
        <v>0</v>
      </c>
      <c r="CE25" s="5">
        <f t="shared" si="33"/>
        <v>0</v>
      </c>
      <c r="CF25" s="4">
        <v>5296.6</v>
      </c>
      <c r="CG25" s="5">
        <v>2648.3</v>
      </c>
      <c r="CH25" s="5">
        <f t="shared" si="34"/>
        <v>50</v>
      </c>
      <c r="CI25" s="4">
        <v>942.3</v>
      </c>
      <c r="CJ25" s="5">
        <v>471.2</v>
      </c>
      <c r="CK25" s="5">
        <f t="shared" si="35"/>
        <v>50</v>
      </c>
      <c r="CL25" s="4">
        <v>71.5</v>
      </c>
      <c r="CM25" s="5">
        <v>0</v>
      </c>
      <c r="CN25" s="5">
        <f t="shared" si="36"/>
        <v>0</v>
      </c>
      <c r="CO25" s="4">
        <v>52012.800000000003</v>
      </c>
      <c r="CP25" s="5">
        <v>28607</v>
      </c>
      <c r="CQ25" s="5">
        <f t="shared" si="37"/>
        <v>55</v>
      </c>
      <c r="CR25" s="4">
        <v>6.8</v>
      </c>
      <c r="CS25" s="5">
        <v>0</v>
      </c>
      <c r="CT25" s="5">
        <f t="shared" si="38"/>
        <v>0</v>
      </c>
      <c r="CU25" s="4">
        <v>676.7</v>
      </c>
      <c r="CV25" s="5">
        <v>299.10000000000002</v>
      </c>
      <c r="CW25" s="5">
        <f t="shared" si="39"/>
        <v>44.2</v>
      </c>
      <c r="CX25" s="4">
        <v>2030.1</v>
      </c>
      <c r="CY25" s="5">
        <v>958.7</v>
      </c>
      <c r="CZ25" s="5">
        <f t="shared" si="40"/>
        <v>47.2</v>
      </c>
      <c r="DA25" s="4">
        <v>692</v>
      </c>
      <c r="DB25" s="5">
        <v>385.2</v>
      </c>
      <c r="DC25" s="5">
        <f t="shared" si="41"/>
        <v>55.7</v>
      </c>
      <c r="DD25" s="4">
        <v>1027.0999999999999</v>
      </c>
      <c r="DE25" s="5">
        <v>454.9</v>
      </c>
      <c r="DF25" s="5">
        <f t="shared" si="42"/>
        <v>44.3</v>
      </c>
      <c r="DG25" s="4">
        <v>311.60000000000002</v>
      </c>
      <c r="DH25" s="5">
        <v>147.30000000000001</v>
      </c>
      <c r="DI25" s="5">
        <f t="shared" si="43"/>
        <v>47.3</v>
      </c>
      <c r="DJ25" s="4">
        <v>1</v>
      </c>
      <c r="DK25" s="5">
        <v>1</v>
      </c>
      <c r="DL25" s="5">
        <f t="shared" si="44"/>
        <v>100</v>
      </c>
      <c r="DM25" s="4">
        <v>5589.7</v>
      </c>
      <c r="DN25" s="5">
        <v>2676.7</v>
      </c>
      <c r="DO25" s="5">
        <f t="shared" si="45"/>
        <v>47.9</v>
      </c>
      <c r="DP25" s="4">
        <v>7959.7</v>
      </c>
      <c r="DQ25" s="5">
        <v>3979.8</v>
      </c>
      <c r="DR25" s="5">
        <f t="shared" si="46"/>
        <v>50</v>
      </c>
      <c r="DS25" s="4">
        <v>46.8</v>
      </c>
      <c r="DT25" s="5">
        <v>35.9</v>
      </c>
      <c r="DU25" s="5">
        <f t="shared" si="47"/>
        <v>76.7</v>
      </c>
      <c r="DV25" s="4">
        <v>6751.7</v>
      </c>
      <c r="DW25" s="5">
        <v>3187.8</v>
      </c>
      <c r="DX25" s="5">
        <f t="shared" si="48"/>
        <v>47.2</v>
      </c>
      <c r="DY25" s="22">
        <f t="shared" si="49"/>
        <v>238294</v>
      </c>
      <c r="DZ25" s="23">
        <f t="shared" si="50"/>
        <v>52450.1</v>
      </c>
      <c r="EA25" s="23">
        <f t="shared" si="51"/>
        <v>22</v>
      </c>
      <c r="EB25" s="4">
        <v>3671.6</v>
      </c>
      <c r="EC25" s="5">
        <v>1835.8</v>
      </c>
      <c r="ED25" s="5">
        <f t="shared" si="52"/>
        <v>50</v>
      </c>
      <c r="EE25" s="4">
        <v>11531.8</v>
      </c>
      <c r="EF25" s="5">
        <v>7741.9</v>
      </c>
      <c r="EG25" s="5">
        <f t="shared" si="53"/>
        <v>67.099999999999994</v>
      </c>
      <c r="EH25" s="4">
        <v>6572.6</v>
      </c>
      <c r="EI25" s="5">
        <v>2651.3</v>
      </c>
      <c r="EJ25" s="5">
        <f t="shared" si="54"/>
        <v>40.299999999999997</v>
      </c>
      <c r="EK25" s="4">
        <v>2057.3000000000002</v>
      </c>
      <c r="EL25" s="5">
        <v>989.4</v>
      </c>
      <c r="EM25" s="5">
        <f t="shared" si="55"/>
        <v>48.1</v>
      </c>
      <c r="EN25" s="4">
        <v>7027.2</v>
      </c>
      <c r="EO25" s="5">
        <v>7027.2</v>
      </c>
      <c r="EP25" s="5">
        <f t="shared" si="56"/>
        <v>100</v>
      </c>
      <c r="EQ25" s="4">
        <v>0</v>
      </c>
      <c r="ER25" s="5">
        <v>0</v>
      </c>
      <c r="ES25" s="5">
        <f t="shared" si="57"/>
        <v>0</v>
      </c>
      <c r="ET25" s="4">
        <v>3937.8</v>
      </c>
      <c r="EU25" s="5">
        <v>436.9</v>
      </c>
      <c r="EV25" s="5">
        <f t="shared" si="58"/>
        <v>11.1</v>
      </c>
      <c r="EW25" s="4">
        <v>0</v>
      </c>
      <c r="EX25" s="5">
        <v>0</v>
      </c>
      <c r="EY25" s="5">
        <f t="shared" si="59"/>
        <v>0</v>
      </c>
      <c r="EZ25" s="4">
        <v>0</v>
      </c>
      <c r="FA25" s="5">
        <v>0</v>
      </c>
      <c r="FB25" s="5">
        <f t="shared" si="60"/>
        <v>0</v>
      </c>
      <c r="FC25" s="4">
        <v>0</v>
      </c>
      <c r="FD25" s="5">
        <v>0</v>
      </c>
      <c r="FE25" s="5">
        <f t="shared" si="61"/>
        <v>0</v>
      </c>
      <c r="FF25" s="4">
        <v>3998</v>
      </c>
      <c r="FG25" s="5">
        <v>3998</v>
      </c>
      <c r="FH25" s="5">
        <f t="shared" si="62"/>
        <v>100</v>
      </c>
      <c r="FI25" s="4">
        <v>955.5</v>
      </c>
      <c r="FJ25" s="5">
        <v>0</v>
      </c>
      <c r="FK25" s="5">
        <f t="shared" si="63"/>
        <v>0</v>
      </c>
      <c r="FL25" s="4">
        <v>0</v>
      </c>
      <c r="FM25" s="5">
        <v>0</v>
      </c>
      <c r="FN25" s="5">
        <f t="shared" si="64"/>
        <v>0</v>
      </c>
      <c r="FO25" s="4">
        <v>1620.9</v>
      </c>
      <c r="FP25" s="5">
        <v>1620.9</v>
      </c>
      <c r="FQ25" s="5">
        <f t="shared" si="65"/>
        <v>100</v>
      </c>
      <c r="FR25" s="4">
        <v>18817</v>
      </c>
      <c r="FS25" s="5">
        <v>18817</v>
      </c>
      <c r="FT25" s="5">
        <f t="shared" si="66"/>
        <v>100</v>
      </c>
      <c r="FU25" s="4">
        <v>1383.9</v>
      </c>
      <c r="FV25" s="5">
        <v>1151</v>
      </c>
      <c r="FW25" s="5">
        <f t="shared" si="67"/>
        <v>83.2</v>
      </c>
      <c r="FX25" s="4">
        <v>1881.9</v>
      </c>
      <c r="FY25" s="5">
        <v>146</v>
      </c>
      <c r="FZ25" s="5">
        <f t="shared" si="68"/>
        <v>7.8</v>
      </c>
      <c r="GA25" s="4">
        <v>4244.3999999999996</v>
      </c>
      <c r="GB25" s="5">
        <v>0</v>
      </c>
      <c r="GC25" s="5">
        <f t="shared" si="69"/>
        <v>0</v>
      </c>
      <c r="GD25" s="4">
        <v>48.1</v>
      </c>
      <c r="GE25" s="5">
        <v>48.1</v>
      </c>
      <c r="GF25" s="5">
        <f t="shared" si="70"/>
        <v>100</v>
      </c>
      <c r="GG25" s="4">
        <v>102128</v>
      </c>
      <c r="GH25" s="5">
        <v>0</v>
      </c>
      <c r="GI25" s="5">
        <f t="shared" si="71"/>
        <v>0</v>
      </c>
      <c r="GJ25" s="4">
        <v>68418</v>
      </c>
      <c r="GK25" s="5">
        <v>5986.6</v>
      </c>
      <c r="GL25" s="5">
        <f t="shared" si="72"/>
        <v>8.8000000000000007</v>
      </c>
      <c r="GM25" s="4">
        <v>0</v>
      </c>
      <c r="GN25" s="5">
        <v>0</v>
      </c>
      <c r="GO25" s="5">
        <f t="shared" si="73"/>
        <v>0</v>
      </c>
    </row>
    <row r="26" spans="1:197" x14ac:dyDescent="0.25">
      <c r="A26" s="6">
        <v>21</v>
      </c>
      <c r="B26" s="7" t="s">
        <v>28</v>
      </c>
      <c r="C26" s="22">
        <f t="shared" si="0"/>
        <v>574482.33999999985</v>
      </c>
      <c r="D26" s="23">
        <f t="shared" si="1"/>
        <v>366448.14000000007</v>
      </c>
      <c r="E26" s="23">
        <f t="shared" si="7"/>
        <v>63.8</v>
      </c>
      <c r="F26" s="8">
        <f t="shared" si="8"/>
        <v>36669.699999999997</v>
      </c>
      <c r="G26" s="9">
        <f t="shared" si="8"/>
        <v>18334</v>
      </c>
      <c r="H26" s="9">
        <f t="shared" si="9"/>
        <v>50</v>
      </c>
      <c r="I26" s="4">
        <v>36669.699999999997</v>
      </c>
      <c r="J26" s="5">
        <v>18334</v>
      </c>
      <c r="K26" s="5">
        <f t="shared" si="10"/>
        <v>50</v>
      </c>
      <c r="L26" s="22">
        <f t="shared" si="2"/>
        <v>328946.49999999994</v>
      </c>
      <c r="M26" s="23">
        <f t="shared" si="3"/>
        <v>229810.00000000003</v>
      </c>
      <c r="N26" s="23">
        <f t="shared" si="11"/>
        <v>69.900000000000006</v>
      </c>
      <c r="O26" s="4">
        <v>3038.3</v>
      </c>
      <c r="P26" s="5">
        <v>973</v>
      </c>
      <c r="Q26" s="5">
        <f t="shared" si="12"/>
        <v>32</v>
      </c>
      <c r="R26" s="4">
        <v>0</v>
      </c>
      <c r="S26" s="5">
        <v>0</v>
      </c>
      <c r="T26" s="5">
        <f t="shared" si="13"/>
        <v>0</v>
      </c>
      <c r="U26" s="4">
        <v>0</v>
      </c>
      <c r="V26" s="5">
        <v>0</v>
      </c>
      <c r="W26" s="5">
        <f t="shared" si="14"/>
        <v>0</v>
      </c>
      <c r="X26" s="4">
        <v>0</v>
      </c>
      <c r="Y26" s="5">
        <v>0</v>
      </c>
      <c r="Z26" s="5">
        <f t="shared" si="15"/>
        <v>0</v>
      </c>
      <c r="AA26" s="4">
        <v>52.6</v>
      </c>
      <c r="AB26" s="5">
        <v>52.6</v>
      </c>
      <c r="AC26" s="5">
        <f t="shared" si="16"/>
        <v>100</v>
      </c>
      <c r="AD26" s="4">
        <v>26000.2</v>
      </c>
      <c r="AE26" s="5">
        <v>14300</v>
      </c>
      <c r="AF26" s="5">
        <f t="shared" si="17"/>
        <v>55</v>
      </c>
      <c r="AG26" s="4">
        <v>296575.59999999998</v>
      </c>
      <c r="AH26" s="5">
        <v>212545.7</v>
      </c>
      <c r="AI26" s="5">
        <f t="shared" si="4"/>
        <v>71.7</v>
      </c>
      <c r="AJ26" s="4">
        <v>0</v>
      </c>
      <c r="AK26" s="5">
        <v>0</v>
      </c>
      <c r="AL26" s="5">
        <f t="shared" si="18"/>
        <v>0</v>
      </c>
      <c r="AM26" s="4">
        <v>0</v>
      </c>
      <c r="AN26" s="5">
        <v>0</v>
      </c>
      <c r="AO26" s="5">
        <f t="shared" si="19"/>
        <v>0</v>
      </c>
      <c r="AP26" s="4">
        <v>3279.8</v>
      </c>
      <c r="AQ26" s="5">
        <v>1938.7</v>
      </c>
      <c r="AR26" s="5">
        <f t="shared" si="20"/>
        <v>59.1</v>
      </c>
      <c r="AS26" s="22">
        <f t="shared" si="5"/>
        <v>177810.63999999996</v>
      </c>
      <c r="AT26" s="23">
        <f t="shared" si="6"/>
        <v>110966.24000000002</v>
      </c>
      <c r="AU26" s="23">
        <f t="shared" si="21"/>
        <v>62.4</v>
      </c>
      <c r="AV26" s="4">
        <v>241.5</v>
      </c>
      <c r="AW26" s="5">
        <v>120.7</v>
      </c>
      <c r="AX26" s="5">
        <f t="shared" si="22"/>
        <v>50</v>
      </c>
      <c r="AY26" s="4">
        <v>23592.2</v>
      </c>
      <c r="AZ26" s="5">
        <v>14637.4</v>
      </c>
      <c r="BA26" s="5">
        <f t="shared" si="23"/>
        <v>62</v>
      </c>
      <c r="BB26" s="4">
        <v>105554.9</v>
      </c>
      <c r="BC26" s="5">
        <v>70370</v>
      </c>
      <c r="BD26" s="5">
        <f t="shared" si="24"/>
        <v>66.7</v>
      </c>
      <c r="BE26" s="4">
        <v>24572.6</v>
      </c>
      <c r="BF26" s="5">
        <v>15358</v>
      </c>
      <c r="BG26" s="5">
        <f t="shared" si="25"/>
        <v>62.5</v>
      </c>
      <c r="BH26" s="4">
        <v>8805.2999999999993</v>
      </c>
      <c r="BI26" s="5">
        <v>4315.8999999999996</v>
      </c>
      <c r="BJ26" s="5">
        <f t="shared" si="26"/>
        <v>49</v>
      </c>
      <c r="BK26" s="4">
        <v>2318.4</v>
      </c>
      <c r="BL26" s="5">
        <v>451.8</v>
      </c>
      <c r="BM26" s="5">
        <f t="shared" si="27"/>
        <v>19.5</v>
      </c>
      <c r="BN26" s="4">
        <v>1416.2</v>
      </c>
      <c r="BO26" s="5">
        <v>310.8</v>
      </c>
      <c r="BP26" s="5">
        <f t="shared" si="28"/>
        <v>21.9</v>
      </c>
      <c r="BQ26" s="4">
        <v>1350</v>
      </c>
      <c r="BR26" s="5">
        <v>463.7</v>
      </c>
      <c r="BS26" s="5">
        <f t="shared" si="29"/>
        <v>34.299999999999997</v>
      </c>
      <c r="BT26" s="4">
        <v>1291.8</v>
      </c>
      <c r="BU26" s="5">
        <v>609.1</v>
      </c>
      <c r="BV26" s="5">
        <f t="shared" si="30"/>
        <v>47.2</v>
      </c>
      <c r="BW26" s="4">
        <v>1658.4</v>
      </c>
      <c r="BX26" s="5">
        <v>790.1</v>
      </c>
      <c r="BY26" s="5">
        <f t="shared" si="31"/>
        <v>47.6</v>
      </c>
      <c r="BZ26" s="4">
        <v>0</v>
      </c>
      <c r="CA26" s="5">
        <v>0</v>
      </c>
      <c r="CB26" s="5">
        <f t="shared" si="32"/>
        <v>0</v>
      </c>
      <c r="CC26" s="4">
        <v>0</v>
      </c>
      <c r="CD26" s="5">
        <v>0</v>
      </c>
      <c r="CE26" s="5">
        <f t="shared" si="33"/>
        <v>0</v>
      </c>
      <c r="CF26" s="4">
        <v>141.30000000000001</v>
      </c>
      <c r="CG26" s="5">
        <v>70.7</v>
      </c>
      <c r="CH26" s="5">
        <f t="shared" si="34"/>
        <v>50</v>
      </c>
      <c r="CI26" s="4">
        <v>728.5</v>
      </c>
      <c r="CJ26" s="5">
        <v>364.3</v>
      </c>
      <c r="CK26" s="5">
        <f t="shared" si="35"/>
        <v>50</v>
      </c>
      <c r="CL26" s="4">
        <v>0</v>
      </c>
      <c r="CM26" s="5">
        <v>0</v>
      </c>
      <c r="CN26" s="5">
        <f t="shared" si="36"/>
        <v>0</v>
      </c>
      <c r="CO26" s="4">
        <v>274.5</v>
      </c>
      <c r="CP26" s="5">
        <v>151</v>
      </c>
      <c r="CQ26" s="5">
        <f t="shared" si="37"/>
        <v>55</v>
      </c>
      <c r="CR26" s="4">
        <v>4.5</v>
      </c>
      <c r="CS26" s="5">
        <v>0</v>
      </c>
      <c r="CT26" s="5">
        <f t="shared" si="38"/>
        <v>0</v>
      </c>
      <c r="CU26" s="4">
        <v>628.70000000000005</v>
      </c>
      <c r="CV26" s="5">
        <v>278</v>
      </c>
      <c r="CW26" s="5">
        <f t="shared" si="39"/>
        <v>44.2</v>
      </c>
      <c r="CX26" s="4">
        <v>655</v>
      </c>
      <c r="CY26" s="5">
        <v>309.3</v>
      </c>
      <c r="CZ26" s="5">
        <f t="shared" si="40"/>
        <v>47.2</v>
      </c>
      <c r="DA26" s="4">
        <v>643.5</v>
      </c>
      <c r="DB26" s="5">
        <v>358.1</v>
      </c>
      <c r="DC26" s="5">
        <f t="shared" si="41"/>
        <v>55.6</v>
      </c>
      <c r="DD26" s="4">
        <v>0</v>
      </c>
      <c r="DE26" s="5">
        <v>0</v>
      </c>
      <c r="DF26" s="5">
        <f t="shared" si="42"/>
        <v>0</v>
      </c>
      <c r="DG26" s="4">
        <v>33.299999999999997</v>
      </c>
      <c r="DH26" s="5">
        <v>15.7</v>
      </c>
      <c r="DI26" s="5">
        <f t="shared" si="43"/>
        <v>47.1</v>
      </c>
      <c r="DJ26" s="4">
        <v>0.94</v>
      </c>
      <c r="DK26" s="5">
        <v>0.94</v>
      </c>
      <c r="DL26" s="5">
        <f t="shared" si="44"/>
        <v>100</v>
      </c>
      <c r="DM26" s="4">
        <v>0</v>
      </c>
      <c r="DN26" s="5">
        <v>0</v>
      </c>
      <c r="DO26" s="5">
        <f t="shared" si="45"/>
        <v>0</v>
      </c>
      <c r="DP26" s="4">
        <v>3385.1</v>
      </c>
      <c r="DQ26" s="5">
        <v>1692.5</v>
      </c>
      <c r="DR26" s="5">
        <f t="shared" si="46"/>
        <v>50</v>
      </c>
      <c r="DS26" s="4">
        <v>1.2</v>
      </c>
      <c r="DT26" s="5">
        <v>1.2</v>
      </c>
      <c r="DU26" s="5">
        <f t="shared" si="47"/>
        <v>100</v>
      </c>
      <c r="DV26" s="4">
        <v>512.79999999999995</v>
      </c>
      <c r="DW26" s="5">
        <v>297</v>
      </c>
      <c r="DX26" s="5">
        <f t="shared" si="48"/>
        <v>57.9</v>
      </c>
      <c r="DY26" s="22">
        <f t="shared" si="49"/>
        <v>31055.5</v>
      </c>
      <c r="DZ26" s="23">
        <f t="shared" si="50"/>
        <v>7337.9000000000005</v>
      </c>
      <c r="EA26" s="23">
        <f t="shared" si="51"/>
        <v>23.6</v>
      </c>
      <c r="EB26" s="4">
        <v>1171.8</v>
      </c>
      <c r="EC26" s="5">
        <v>585.9</v>
      </c>
      <c r="ED26" s="5">
        <f t="shared" si="52"/>
        <v>50</v>
      </c>
      <c r="EE26" s="4">
        <v>3116.7</v>
      </c>
      <c r="EF26" s="5">
        <v>2092.4</v>
      </c>
      <c r="EG26" s="5">
        <f t="shared" si="53"/>
        <v>67.099999999999994</v>
      </c>
      <c r="EH26" s="4">
        <v>2700.1</v>
      </c>
      <c r="EI26" s="5">
        <v>1135.4000000000001</v>
      </c>
      <c r="EJ26" s="5">
        <f t="shared" si="54"/>
        <v>42.1</v>
      </c>
      <c r="EK26" s="4">
        <v>254.9</v>
      </c>
      <c r="EL26" s="5">
        <v>137.30000000000001</v>
      </c>
      <c r="EM26" s="5">
        <f t="shared" si="55"/>
        <v>53.9</v>
      </c>
      <c r="EN26" s="4">
        <v>2099.8000000000002</v>
      </c>
      <c r="EO26" s="5">
        <v>0</v>
      </c>
      <c r="EP26" s="5">
        <f t="shared" si="56"/>
        <v>0</v>
      </c>
      <c r="EQ26" s="4">
        <v>0</v>
      </c>
      <c r="ER26" s="5">
        <v>0</v>
      </c>
      <c r="ES26" s="5">
        <f t="shared" si="57"/>
        <v>0</v>
      </c>
      <c r="ET26" s="4">
        <v>0</v>
      </c>
      <c r="EU26" s="5">
        <v>0</v>
      </c>
      <c r="EV26" s="5">
        <f t="shared" si="58"/>
        <v>0</v>
      </c>
      <c r="EW26" s="4">
        <v>0</v>
      </c>
      <c r="EX26" s="5">
        <v>0</v>
      </c>
      <c r="EY26" s="5">
        <f t="shared" si="59"/>
        <v>0</v>
      </c>
      <c r="EZ26" s="4">
        <v>0</v>
      </c>
      <c r="FA26" s="5">
        <v>0</v>
      </c>
      <c r="FB26" s="5">
        <f t="shared" si="60"/>
        <v>0</v>
      </c>
      <c r="FC26" s="4">
        <v>0</v>
      </c>
      <c r="FD26" s="5">
        <v>0</v>
      </c>
      <c r="FE26" s="5">
        <f t="shared" si="61"/>
        <v>0</v>
      </c>
      <c r="FF26" s="4">
        <v>0</v>
      </c>
      <c r="FG26" s="5">
        <v>0</v>
      </c>
      <c r="FH26" s="5">
        <f t="shared" si="62"/>
        <v>0</v>
      </c>
      <c r="FI26" s="4">
        <v>0</v>
      </c>
      <c r="FJ26" s="5">
        <v>0</v>
      </c>
      <c r="FK26" s="5">
        <f t="shared" si="63"/>
        <v>0</v>
      </c>
      <c r="FL26" s="4">
        <v>0</v>
      </c>
      <c r="FM26" s="5">
        <v>0</v>
      </c>
      <c r="FN26" s="5">
        <f t="shared" si="64"/>
        <v>0</v>
      </c>
      <c r="FO26" s="4">
        <v>0</v>
      </c>
      <c r="FP26" s="5">
        <v>0</v>
      </c>
      <c r="FQ26" s="5">
        <f t="shared" si="65"/>
        <v>0</v>
      </c>
      <c r="FR26" s="4">
        <v>0</v>
      </c>
      <c r="FS26" s="5">
        <v>0</v>
      </c>
      <c r="FT26" s="5">
        <f t="shared" si="66"/>
        <v>0</v>
      </c>
      <c r="FU26" s="4">
        <v>0</v>
      </c>
      <c r="FV26" s="5">
        <v>0</v>
      </c>
      <c r="FW26" s="5">
        <f t="shared" si="67"/>
        <v>0</v>
      </c>
      <c r="FX26" s="4">
        <v>96.5</v>
      </c>
      <c r="FY26" s="5">
        <v>0</v>
      </c>
      <c r="FZ26" s="5">
        <f t="shared" si="68"/>
        <v>0</v>
      </c>
      <c r="GA26" s="4">
        <v>0</v>
      </c>
      <c r="GB26" s="5">
        <v>0</v>
      </c>
      <c r="GC26" s="5">
        <f t="shared" si="69"/>
        <v>0</v>
      </c>
      <c r="GD26" s="4">
        <v>8.5</v>
      </c>
      <c r="GE26" s="5">
        <v>8.5</v>
      </c>
      <c r="GF26" s="5">
        <f t="shared" si="70"/>
        <v>100</v>
      </c>
      <c r="GG26" s="4">
        <v>15528.8</v>
      </c>
      <c r="GH26" s="5">
        <v>0</v>
      </c>
      <c r="GI26" s="5">
        <f t="shared" si="71"/>
        <v>0</v>
      </c>
      <c r="GJ26" s="4">
        <v>6078.4</v>
      </c>
      <c r="GK26" s="5">
        <v>3378.4</v>
      </c>
      <c r="GL26" s="5">
        <f t="shared" si="72"/>
        <v>55.6</v>
      </c>
      <c r="GM26" s="4">
        <v>0</v>
      </c>
      <c r="GN26" s="5">
        <v>0</v>
      </c>
      <c r="GO26" s="5">
        <f t="shared" si="73"/>
        <v>0</v>
      </c>
    </row>
    <row r="27" spans="1:197" x14ac:dyDescent="0.25">
      <c r="A27" s="6">
        <v>22</v>
      </c>
      <c r="B27" s="7" t="s">
        <v>52</v>
      </c>
      <c r="C27" s="22">
        <f t="shared" si="0"/>
        <v>572822.74</v>
      </c>
      <c r="D27" s="23">
        <f t="shared" si="1"/>
        <v>369164.43999999994</v>
      </c>
      <c r="E27" s="23">
        <f t="shared" si="7"/>
        <v>64.400000000000006</v>
      </c>
      <c r="F27" s="8">
        <f t="shared" si="8"/>
        <v>34879.599999999999</v>
      </c>
      <c r="G27" s="9">
        <f t="shared" si="8"/>
        <v>17440</v>
      </c>
      <c r="H27" s="9">
        <f t="shared" si="9"/>
        <v>50</v>
      </c>
      <c r="I27" s="4">
        <v>34879.599999999999</v>
      </c>
      <c r="J27" s="5">
        <v>17440</v>
      </c>
      <c r="K27" s="5">
        <f t="shared" si="10"/>
        <v>50</v>
      </c>
      <c r="L27" s="22">
        <f t="shared" si="2"/>
        <v>339985.3</v>
      </c>
      <c r="M27" s="23">
        <f t="shared" si="3"/>
        <v>234216.19999999998</v>
      </c>
      <c r="N27" s="23">
        <f t="shared" si="11"/>
        <v>68.900000000000006</v>
      </c>
      <c r="O27" s="4">
        <v>4007.5</v>
      </c>
      <c r="P27" s="5">
        <v>1851.5</v>
      </c>
      <c r="Q27" s="5">
        <f t="shared" si="12"/>
        <v>46.2</v>
      </c>
      <c r="R27" s="4">
        <v>1367.2</v>
      </c>
      <c r="S27" s="5">
        <v>1353.4</v>
      </c>
      <c r="T27" s="5">
        <f t="shared" si="13"/>
        <v>99</v>
      </c>
      <c r="U27" s="4">
        <v>0</v>
      </c>
      <c r="V27" s="5">
        <v>0</v>
      </c>
      <c r="W27" s="5">
        <f t="shared" si="14"/>
        <v>0</v>
      </c>
      <c r="X27" s="4">
        <v>3000</v>
      </c>
      <c r="Y27" s="5">
        <v>900</v>
      </c>
      <c r="Z27" s="5">
        <f t="shared" si="15"/>
        <v>30</v>
      </c>
      <c r="AA27" s="4">
        <v>1152.9000000000001</v>
      </c>
      <c r="AB27" s="5">
        <v>0</v>
      </c>
      <c r="AC27" s="5">
        <f t="shared" si="16"/>
        <v>0</v>
      </c>
      <c r="AD27" s="4">
        <v>33220.699999999997</v>
      </c>
      <c r="AE27" s="5">
        <v>18271</v>
      </c>
      <c r="AF27" s="5">
        <f t="shared" si="17"/>
        <v>55</v>
      </c>
      <c r="AG27" s="4">
        <v>294437.09999999998</v>
      </c>
      <c r="AH27" s="5">
        <v>211013</v>
      </c>
      <c r="AI27" s="5">
        <f t="shared" si="4"/>
        <v>71.7</v>
      </c>
      <c r="AJ27" s="4">
        <v>0</v>
      </c>
      <c r="AK27" s="5">
        <v>0</v>
      </c>
      <c r="AL27" s="5">
        <f t="shared" si="18"/>
        <v>0</v>
      </c>
      <c r="AM27" s="4">
        <v>0</v>
      </c>
      <c r="AN27" s="5">
        <v>0</v>
      </c>
      <c r="AO27" s="5">
        <f t="shared" si="19"/>
        <v>0</v>
      </c>
      <c r="AP27" s="4">
        <v>2799.9</v>
      </c>
      <c r="AQ27" s="5">
        <v>827.3</v>
      </c>
      <c r="AR27" s="5">
        <f t="shared" si="20"/>
        <v>29.5</v>
      </c>
      <c r="AS27" s="22">
        <f t="shared" si="5"/>
        <v>166278.84</v>
      </c>
      <c r="AT27" s="23">
        <f t="shared" si="6"/>
        <v>103650.64000000001</v>
      </c>
      <c r="AU27" s="23">
        <f t="shared" si="21"/>
        <v>62.3</v>
      </c>
      <c r="AV27" s="4">
        <v>271.89999999999998</v>
      </c>
      <c r="AW27" s="5">
        <v>135.9</v>
      </c>
      <c r="AX27" s="5">
        <f t="shared" si="22"/>
        <v>50</v>
      </c>
      <c r="AY27" s="4">
        <v>17342.599999999999</v>
      </c>
      <c r="AZ27" s="5">
        <v>10760</v>
      </c>
      <c r="BA27" s="5">
        <f t="shared" si="23"/>
        <v>62</v>
      </c>
      <c r="BB27" s="4">
        <v>96403.8</v>
      </c>
      <c r="BC27" s="5">
        <v>64269.3</v>
      </c>
      <c r="BD27" s="5">
        <f t="shared" si="24"/>
        <v>66.7</v>
      </c>
      <c r="BE27" s="4">
        <v>24900.6</v>
      </c>
      <c r="BF27" s="5">
        <v>15563</v>
      </c>
      <c r="BG27" s="5">
        <f t="shared" si="25"/>
        <v>62.5</v>
      </c>
      <c r="BH27" s="4">
        <v>7804.1</v>
      </c>
      <c r="BI27" s="5">
        <v>3832.5</v>
      </c>
      <c r="BJ27" s="5">
        <f t="shared" si="26"/>
        <v>49.1</v>
      </c>
      <c r="BK27" s="4">
        <v>1525</v>
      </c>
      <c r="BL27" s="5">
        <v>618.20000000000005</v>
      </c>
      <c r="BM27" s="5">
        <f t="shared" si="27"/>
        <v>40.5</v>
      </c>
      <c r="BN27" s="4">
        <v>1182.2</v>
      </c>
      <c r="BO27" s="5">
        <v>456.8</v>
      </c>
      <c r="BP27" s="5">
        <f t="shared" si="28"/>
        <v>38.6</v>
      </c>
      <c r="BQ27" s="4">
        <v>3513.9</v>
      </c>
      <c r="BR27" s="5">
        <v>1334.5</v>
      </c>
      <c r="BS27" s="5">
        <f t="shared" si="29"/>
        <v>38</v>
      </c>
      <c r="BT27" s="4">
        <v>1291.8</v>
      </c>
      <c r="BU27" s="5">
        <v>609.1</v>
      </c>
      <c r="BV27" s="5">
        <f t="shared" si="30"/>
        <v>47.2</v>
      </c>
      <c r="BW27" s="4">
        <v>1710.3</v>
      </c>
      <c r="BX27" s="5">
        <v>814.7</v>
      </c>
      <c r="BY27" s="5">
        <f t="shared" si="31"/>
        <v>47.6</v>
      </c>
      <c r="BZ27" s="4">
        <v>0</v>
      </c>
      <c r="CA27" s="5">
        <v>0</v>
      </c>
      <c r="CB27" s="5">
        <f t="shared" si="32"/>
        <v>0</v>
      </c>
      <c r="CC27" s="4">
        <v>0</v>
      </c>
      <c r="CD27" s="5">
        <v>0</v>
      </c>
      <c r="CE27" s="5">
        <f t="shared" si="33"/>
        <v>0</v>
      </c>
      <c r="CF27" s="4">
        <v>153.4</v>
      </c>
      <c r="CG27" s="5">
        <v>76.7</v>
      </c>
      <c r="CH27" s="5">
        <f t="shared" si="34"/>
        <v>50</v>
      </c>
      <c r="CI27" s="4">
        <v>180.2</v>
      </c>
      <c r="CJ27" s="5">
        <v>90.1</v>
      </c>
      <c r="CK27" s="5">
        <f t="shared" si="35"/>
        <v>50</v>
      </c>
      <c r="CL27" s="4">
        <v>6.7</v>
      </c>
      <c r="CM27" s="5">
        <v>0</v>
      </c>
      <c r="CN27" s="5">
        <f t="shared" si="36"/>
        <v>0</v>
      </c>
      <c r="CO27" s="4">
        <v>2913.8</v>
      </c>
      <c r="CP27" s="5">
        <v>1602</v>
      </c>
      <c r="CQ27" s="5">
        <f t="shared" si="37"/>
        <v>55</v>
      </c>
      <c r="CR27" s="4">
        <v>5.3</v>
      </c>
      <c r="CS27" s="5">
        <v>0</v>
      </c>
      <c r="CT27" s="5">
        <f t="shared" si="38"/>
        <v>0</v>
      </c>
      <c r="CU27" s="4">
        <v>628.70000000000005</v>
      </c>
      <c r="CV27" s="5">
        <v>278</v>
      </c>
      <c r="CW27" s="5">
        <f t="shared" si="39"/>
        <v>44.2</v>
      </c>
      <c r="CX27" s="4">
        <v>655</v>
      </c>
      <c r="CY27" s="5">
        <v>309.3</v>
      </c>
      <c r="CZ27" s="5">
        <f t="shared" si="40"/>
        <v>47.2</v>
      </c>
      <c r="DA27" s="4">
        <v>643.5</v>
      </c>
      <c r="DB27" s="5">
        <v>358.1</v>
      </c>
      <c r="DC27" s="5">
        <f t="shared" si="41"/>
        <v>55.6</v>
      </c>
      <c r="DD27" s="4">
        <v>0</v>
      </c>
      <c r="DE27" s="5">
        <v>0</v>
      </c>
      <c r="DF27" s="5">
        <f t="shared" si="42"/>
        <v>0</v>
      </c>
      <c r="DG27" s="4">
        <v>101.9</v>
      </c>
      <c r="DH27" s="5">
        <v>48.2</v>
      </c>
      <c r="DI27" s="5">
        <f t="shared" si="43"/>
        <v>47.3</v>
      </c>
      <c r="DJ27" s="4">
        <v>0.94</v>
      </c>
      <c r="DK27" s="5">
        <v>0.94</v>
      </c>
      <c r="DL27" s="5">
        <f t="shared" si="44"/>
        <v>100</v>
      </c>
      <c r="DM27" s="4">
        <v>0</v>
      </c>
      <c r="DN27" s="5">
        <v>0</v>
      </c>
      <c r="DO27" s="5">
        <f t="shared" si="45"/>
        <v>0</v>
      </c>
      <c r="DP27" s="4">
        <v>3751.1</v>
      </c>
      <c r="DQ27" s="5">
        <v>1875.5</v>
      </c>
      <c r="DR27" s="5">
        <f t="shared" si="46"/>
        <v>50</v>
      </c>
      <c r="DS27" s="4">
        <v>10.1</v>
      </c>
      <c r="DT27" s="5">
        <v>10.1</v>
      </c>
      <c r="DU27" s="5">
        <f t="shared" si="47"/>
        <v>100</v>
      </c>
      <c r="DV27" s="4">
        <v>1282</v>
      </c>
      <c r="DW27" s="5">
        <v>607.70000000000005</v>
      </c>
      <c r="DX27" s="5">
        <f t="shared" si="48"/>
        <v>47.4</v>
      </c>
      <c r="DY27" s="22">
        <f t="shared" si="49"/>
        <v>31679</v>
      </c>
      <c r="DZ27" s="23">
        <f t="shared" si="50"/>
        <v>13857.6</v>
      </c>
      <c r="EA27" s="23">
        <f t="shared" si="51"/>
        <v>43.7</v>
      </c>
      <c r="EB27" s="4">
        <v>546.79999999999995</v>
      </c>
      <c r="EC27" s="5">
        <v>273.39999999999998</v>
      </c>
      <c r="ED27" s="5">
        <f t="shared" si="52"/>
        <v>50</v>
      </c>
      <c r="EE27" s="4">
        <v>1870</v>
      </c>
      <c r="EF27" s="5">
        <v>1255.4000000000001</v>
      </c>
      <c r="EG27" s="5">
        <f t="shared" si="53"/>
        <v>67.099999999999994</v>
      </c>
      <c r="EH27" s="4">
        <v>1084.2</v>
      </c>
      <c r="EI27" s="5">
        <v>560</v>
      </c>
      <c r="EJ27" s="5">
        <f t="shared" si="54"/>
        <v>51.7</v>
      </c>
      <c r="EK27" s="4">
        <v>98.1</v>
      </c>
      <c r="EL27" s="5">
        <v>58.8</v>
      </c>
      <c r="EM27" s="5">
        <f t="shared" si="55"/>
        <v>59.9</v>
      </c>
      <c r="EN27" s="4">
        <v>5744.3</v>
      </c>
      <c r="EO27" s="5">
        <v>5744.3</v>
      </c>
      <c r="EP27" s="5">
        <f t="shared" si="56"/>
        <v>100</v>
      </c>
      <c r="EQ27" s="4">
        <v>0</v>
      </c>
      <c r="ER27" s="5">
        <v>0</v>
      </c>
      <c r="ES27" s="5">
        <f t="shared" si="57"/>
        <v>0</v>
      </c>
      <c r="ET27" s="4">
        <v>0</v>
      </c>
      <c r="EU27" s="5">
        <v>0</v>
      </c>
      <c r="EV27" s="5">
        <f t="shared" si="58"/>
        <v>0</v>
      </c>
      <c r="EW27" s="4">
        <v>0</v>
      </c>
      <c r="EX27" s="5">
        <v>0</v>
      </c>
      <c r="EY27" s="5">
        <f t="shared" si="59"/>
        <v>0</v>
      </c>
      <c r="EZ27" s="4">
        <v>0</v>
      </c>
      <c r="FA27" s="5">
        <v>0</v>
      </c>
      <c r="FB27" s="5">
        <f t="shared" si="60"/>
        <v>0</v>
      </c>
      <c r="FC27" s="4">
        <v>0</v>
      </c>
      <c r="FD27" s="5">
        <v>0</v>
      </c>
      <c r="FE27" s="5">
        <f t="shared" si="61"/>
        <v>0</v>
      </c>
      <c r="FF27" s="4">
        <v>944.8</v>
      </c>
      <c r="FG27" s="5">
        <v>944.8</v>
      </c>
      <c r="FH27" s="5">
        <f t="shared" si="62"/>
        <v>100</v>
      </c>
      <c r="FI27" s="4">
        <v>955.5</v>
      </c>
      <c r="FJ27" s="5">
        <v>0</v>
      </c>
      <c r="FK27" s="5">
        <f t="shared" si="63"/>
        <v>0</v>
      </c>
      <c r="FL27" s="4">
        <v>0</v>
      </c>
      <c r="FM27" s="5">
        <v>0</v>
      </c>
      <c r="FN27" s="5">
        <f t="shared" si="64"/>
        <v>0</v>
      </c>
      <c r="FO27" s="4">
        <v>0</v>
      </c>
      <c r="FP27" s="5">
        <v>0</v>
      </c>
      <c r="FQ27" s="5">
        <f t="shared" si="65"/>
        <v>0</v>
      </c>
      <c r="FR27" s="4">
        <v>0</v>
      </c>
      <c r="FS27" s="5">
        <v>0</v>
      </c>
      <c r="FT27" s="5">
        <f t="shared" si="66"/>
        <v>0</v>
      </c>
      <c r="FU27" s="4">
        <v>21</v>
      </c>
      <c r="FV27" s="5">
        <v>14.9</v>
      </c>
      <c r="FW27" s="5">
        <f t="shared" si="67"/>
        <v>71</v>
      </c>
      <c r="FX27" s="4">
        <v>167.2</v>
      </c>
      <c r="FY27" s="5">
        <v>167.2</v>
      </c>
      <c r="FZ27" s="5">
        <f t="shared" si="68"/>
        <v>100</v>
      </c>
      <c r="GA27" s="4">
        <v>0</v>
      </c>
      <c r="GB27" s="5">
        <v>0</v>
      </c>
      <c r="GC27" s="5">
        <f t="shared" si="69"/>
        <v>0</v>
      </c>
      <c r="GD27" s="4">
        <v>10.4</v>
      </c>
      <c r="GE27" s="5">
        <v>10.4</v>
      </c>
      <c r="GF27" s="5">
        <f t="shared" si="70"/>
        <v>100</v>
      </c>
      <c r="GG27" s="4">
        <v>14183.6</v>
      </c>
      <c r="GH27" s="5">
        <v>0</v>
      </c>
      <c r="GI27" s="5">
        <f t="shared" si="71"/>
        <v>0</v>
      </c>
      <c r="GJ27" s="4">
        <v>6053.1</v>
      </c>
      <c r="GK27" s="5">
        <v>4828.3999999999996</v>
      </c>
      <c r="GL27" s="5">
        <f t="shared" si="72"/>
        <v>79.8</v>
      </c>
      <c r="GM27" s="4">
        <v>0</v>
      </c>
      <c r="GN27" s="5">
        <v>0</v>
      </c>
      <c r="GO27" s="5">
        <f t="shared" si="73"/>
        <v>0</v>
      </c>
    </row>
    <row r="28" spans="1:197" x14ac:dyDescent="0.25">
      <c r="A28" s="6">
        <v>23</v>
      </c>
      <c r="B28" s="7" t="s">
        <v>29</v>
      </c>
      <c r="C28" s="22">
        <f t="shared" si="0"/>
        <v>1779301.2400000002</v>
      </c>
      <c r="D28" s="23">
        <f t="shared" si="1"/>
        <v>1013294.8400000001</v>
      </c>
      <c r="E28" s="23">
        <f t="shared" si="7"/>
        <v>56.9</v>
      </c>
      <c r="F28" s="8">
        <f t="shared" si="8"/>
        <v>58324.1</v>
      </c>
      <c r="G28" s="9">
        <f t="shared" si="8"/>
        <v>29162</v>
      </c>
      <c r="H28" s="9">
        <f t="shared" si="9"/>
        <v>50</v>
      </c>
      <c r="I28" s="4">
        <v>58324.1</v>
      </c>
      <c r="J28" s="5">
        <v>29162</v>
      </c>
      <c r="K28" s="5">
        <f t="shared" si="10"/>
        <v>50</v>
      </c>
      <c r="L28" s="22">
        <f t="shared" si="2"/>
        <v>772593.00000000012</v>
      </c>
      <c r="M28" s="23">
        <f t="shared" si="3"/>
        <v>491084.9</v>
      </c>
      <c r="N28" s="23">
        <f t="shared" si="11"/>
        <v>63.6</v>
      </c>
      <c r="O28" s="4">
        <v>19665.900000000001</v>
      </c>
      <c r="P28" s="5">
        <v>8511.2000000000007</v>
      </c>
      <c r="Q28" s="5">
        <f t="shared" si="12"/>
        <v>43.3</v>
      </c>
      <c r="R28" s="4">
        <v>2362.6</v>
      </c>
      <c r="S28" s="5">
        <v>2338.9</v>
      </c>
      <c r="T28" s="5">
        <f t="shared" si="13"/>
        <v>99</v>
      </c>
      <c r="U28" s="4">
        <v>15215.7</v>
      </c>
      <c r="V28" s="5">
        <v>7607.8</v>
      </c>
      <c r="W28" s="5">
        <f t="shared" si="14"/>
        <v>50</v>
      </c>
      <c r="X28" s="4">
        <v>56999.6</v>
      </c>
      <c r="Y28" s="5">
        <v>0</v>
      </c>
      <c r="Z28" s="5">
        <f t="shared" si="15"/>
        <v>0</v>
      </c>
      <c r="AA28" s="4">
        <v>0</v>
      </c>
      <c r="AB28" s="5">
        <v>0</v>
      </c>
      <c r="AC28" s="5">
        <f t="shared" si="16"/>
        <v>0</v>
      </c>
      <c r="AD28" s="4">
        <v>53769.1</v>
      </c>
      <c r="AE28" s="5">
        <v>29573</v>
      </c>
      <c r="AF28" s="5">
        <f t="shared" si="17"/>
        <v>55</v>
      </c>
      <c r="AG28" s="4">
        <v>598986.80000000005</v>
      </c>
      <c r="AH28" s="5">
        <v>429273.3</v>
      </c>
      <c r="AI28" s="5">
        <f t="shared" si="4"/>
        <v>71.7</v>
      </c>
      <c r="AJ28" s="4">
        <v>0</v>
      </c>
      <c r="AK28" s="5">
        <v>0</v>
      </c>
      <c r="AL28" s="5">
        <f t="shared" si="18"/>
        <v>0</v>
      </c>
      <c r="AM28" s="4">
        <v>0</v>
      </c>
      <c r="AN28" s="5">
        <v>0</v>
      </c>
      <c r="AO28" s="5">
        <f t="shared" si="19"/>
        <v>0</v>
      </c>
      <c r="AP28" s="4">
        <v>25593.3</v>
      </c>
      <c r="AQ28" s="5">
        <v>13780.7</v>
      </c>
      <c r="AR28" s="5">
        <f t="shared" si="20"/>
        <v>53.8</v>
      </c>
      <c r="AS28" s="22">
        <f t="shared" si="5"/>
        <v>697410.84000000008</v>
      </c>
      <c r="AT28" s="23">
        <f t="shared" si="6"/>
        <v>445250.13999999996</v>
      </c>
      <c r="AU28" s="23">
        <f t="shared" si="21"/>
        <v>63.8</v>
      </c>
      <c r="AV28" s="4">
        <v>1005.7</v>
      </c>
      <c r="AW28" s="5">
        <v>502.8</v>
      </c>
      <c r="AX28" s="5">
        <f t="shared" si="22"/>
        <v>50</v>
      </c>
      <c r="AY28" s="4">
        <v>68589.399999999994</v>
      </c>
      <c r="AZ28" s="5">
        <v>42555.3</v>
      </c>
      <c r="BA28" s="5">
        <f t="shared" si="23"/>
        <v>62</v>
      </c>
      <c r="BB28" s="4">
        <v>445155.80000000005</v>
      </c>
      <c r="BC28" s="5">
        <v>296770.7</v>
      </c>
      <c r="BD28" s="5">
        <f t="shared" si="24"/>
        <v>66.7</v>
      </c>
      <c r="BE28" s="4">
        <v>122508.9</v>
      </c>
      <c r="BF28" s="5">
        <v>76568.100000000006</v>
      </c>
      <c r="BG28" s="5">
        <f t="shared" si="25"/>
        <v>62.5</v>
      </c>
      <c r="BH28" s="4">
        <v>13268.5</v>
      </c>
      <c r="BI28" s="5">
        <v>6484.6</v>
      </c>
      <c r="BJ28" s="5">
        <f t="shared" si="26"/>
        <v>48.9</v>
      </c>
      <c r="BK28" s="4">
        <v>5966.3</v>
      </c>
      <c r="BL28" s="5">
        <v>2364.9</v>
      </c>
      <c r="BM28" s="5">
        <f t="shared" si="27"/>
        <v>39.6</v>
      </c>
      <c r="BN28" s="4">
        <v>3526.9</v>
      </c>
      <c r="BO28" s="5">
        <v>1612.3</v>
      </c>
      <c r="BP28" s="5">
        <f t="shared" si="28"/>
        <v>45.7</v>
      </c>
      <c r="BQ28" s="4">
        <v>5523.1</v>
      </c>
      <c r="BR28" s="5">
        <v>2267</v>
      </c>
      <c r="BS28" s="5">
        <f t="shared" si="29"/>
        <v>41</v>
      </c>
      <c r="BT28" s="4">
        <v>1926.8</v>
      </c>
      <c r="BU28" s="5">
        <v>908.8</v>
      </c>
      <c r="BV28" s="5">
        <f t="shared" si="30"/>
        <v>47.2</v>
      </c>
      <c r="BW28" s="4">
        <v>7856.2</v>
      </c>
      <c r="BX28" s="5">
        <v>3742.6</v>
      </c>
      <c r="BY28" s="5">
        <f t="shared" si="31"/>
        <v>47.6</v>
      </c>
      <c r="BZ28" s="4">
        <v>29.1</v>
      </c>
      <c r="CA28" s="5">
        <v>0</v>
      </c>
      <c r="CB28" s="5">
        <f t="shared" si="32"/>
        <v>0</v>
      </c>
      <c r="CC28" s="4">
        <v>0</v>
      </c>
      <c r="CD28" s="5">
        <v>0</v>
      </c>
      <c r="CE28" s="5">
        <f t="shared" si="33"/>
        <v>0</v>
      </c>
      <c r="CF28" s="4">
        <v>610.1</v>
      </c>
      <c r="CG28" s="5">
        <v>305.10000000000002</v>
      </c>
      <c r="CH28" s="5">
        <f t="shared" si="34"/>
        <v>50</v>
      </c>
      <c r="CI28" s="4">
        <v>1740.3</v>
      </c>
      <c r="CJ28" s="5">
        <v>870.2</v>
      </c>
      <c r="CK28" s="5">
        <f t="shared" si="35"/>
        <v>50</v>
      </c>
      <c r="CL28" s="4">
        <v>2.4</v>
      </c>
      <c r="CM28" s="5">
        <v>0</v>
      </c>
      <c r="CN28" s="5">
        <f t="shared" si="36"/>
        <v>0</v>
      </c>
      <c r="CO28" s="4">
        <v>8269.9</v>
      </c>
      <c r="CP28" s="5">
        <v>4549</v>
      </c>
      <c r="CQ28" s="5">
        <f t="shared" si="37"/>
        <v>55</v>
      </c>
      <c r="CR28" s="4">
        <v>7.9</v>
      </c>
      <c r="CS28" s="5">
        <v>0</v>
      </c>
      <c r="CT28" s="5">
        <f t="shared" si="38"/>
        <v>0</v>
      </c>
      <c r="CU28" s="4">
        <v>628.70000000000005</v>
      </c>
      <c r="CV28" s="5">
        <v>278</v>
      </c>
      <c r="CW28" s="5">
        <f t="shared" si="39"/>
        <v>44.2</v>
      </c>
      <c r="CX28" s="4">
        <v>1265.5</v>
      </c>
      <c r="CY28" s="5">
        <v>597.79999999999995</v>
      </c>
      <c r="CZ28" s="5">
        <f t="shared" si="40"/>
        <v>47.2</v>
      </c>
      <c r="DA28" s="4">
        <v>643.5</v>
      </c>
      <c r="DB28" s="5">
        <v>358.1</v>
      </c>
      <c r="DC28" s="5">
        <f t="shared" si="41"/>
        <v>55.6</v>
      </c>
      <c r="DD28" s="4">
        <v>0</v>
      </c>
      <c r="DE28" s="5">
        <v>0</v>
      </c>
      <c r="DF28" s="5">
        <f t="shared" si="42"/>
        <v>0</v>
      </c>
      <c r="DG28" s="4">
        <v>103.6</v>
      </c>
      <c r="DH28" s="5">
        <v>49</v>
      </c>
      <c r="DI28" s="5">
        <f t="shared" si="43"/>
        <v>47.3</v>
      </c>
      <c r="DJ28" s="4">
        <v>0.94</v>
      </c>
      <c r="DK28" s="5">
        <v>0.94</v>
      </c>
      <c r="DL28" s="5">
        <f t="shared" si="44"/>
        <v>100</v>
      </c>
      <c r="DM28" s="4">
        <v>0</v>
      </c>
      <c r="DN28" s="5">
        <v>0</v>
      </c>
      <c r="DO28" s="5">
        <f t="shared" si="45"/>
        <v>0</v>
      </c>
      <c r="DP28" s="4">
        <v>6129.8</v>
      </c>
      <c r="DQ28" s="5">
        <v>3064.9</v>
      </c>
      <c r="DR28" s="5">
        <f t="shared" si="46"/>
        <v>50</v>
      </c>
      <c r="DS28" s="4">
        <v>2.1</v>
      </c>
      <c r="DT28" s="5">
        <v>0</v>
      </c>
      <c r="DU28" s="5">
        <f t="shared" si="47"/>
        <v>0</v>
      </c>
      <c r="DV28" s="4">
        <v>2649.4</v>
      </c>
      <c r="DW28" s="5">
        <v>1400</v>
      </c>
      <c r="DX28" s="5">
        <f t="shared" si="48"/>
        <v>52.8</v>
      </c>
      <c r="DY28" s="22">
        <f t="shared" si="49"/>
        <v>250973.3</v>
      </c>
      <c r="DZ28" s="23">
        <f t="shared" si="50"/>
        <v>47797.8</v>
      </c>
      <c r="EA28" s="23">
        <f t="shared" si="51"/>
        <v>19</v>
      </c>
      <c r="EB28" s="4">
        <v>1406.2</v>
      </c>
      <c r="EC28" s="5">
        <v>703.1</v>
      </c>
      <c r="ED28" s="5">
        <f t="shared" si="52"/>
        <v>50</v>
      </c>
      <c r="EE28" s="4">
        <v>5298.4</v>
      </c>
      <c r="EF28" s="5">
        <v>3557.1</v>
      </c>
      <c r="EG28" s="5">
        <f t="shared" si="53"/>
        <v>67.099999999999994</v>
      </c>
      <c r="EH28" s="4">
        <v>4932.6000000000004</v>
      </c>
      <c r="EI28" s="5">
        <v>2182.1</v>
      </c>
      <c r="EJ28" s="5">
        <f t="shared" si="54"/>
        <v>44.2</v>
      </c>
      <c r="EK28" s="4">
        <v>1449.1</v>
      </c>
      <c r="EL28" s="5">
        <v>744.1</v>
      </c>
      <c r="EM28" s="5">
        <f t="shared" si="55"/>
        <v>51.3</v>
      </c>
      <c r="EN28" s="4">
        <v>18233.599999999999</v>
      </c>
      <c r="EO28" s="5">
        <v>18233.599999999999</v>
      </c>
      <c r="EP28" s="5">
        <f t="shared" si="56"/>
        <v>100</v>
      </c>
      <c r="EQ28" s="4">
        <v>0</v>
      </c>
      <c r="ER28" s="5">
        <v>0</v>
      </c>
      <c r="ES28" s="5">
        <f t="shared" si="57"/>
        <v>0</v>
      </c>
      <c r="ET28" s="4">
        <v>0</v>
      </c>
      <c r="EU28" s="5">
        <v>0</v>
      </c>
      <c r="EV28" s="5">
        <f t="shared" si="58"/>
        <v>0</v>
      </c>
      <c r="EW28" s="4">
        <v>0</v>
      </c>
      <c r="EX28" s="5">
        <v>0</v>
      </c>
      <c r="EY28" s="5">
        <f t="shared" si="59"/>
        <v>0</v>
      </c>
      <c r="EZ28" s="4">
        <v>8000</v>
      </c>
      <c r="FA28" s="5">
        <v>8000</v>
      </c>
      <c r="FB28" s="5">
        <f t="shared" si="60"/>
        <v>100</v>
      </c>
      <c r="FC28" s="4">
        <v>0</v>
      </c>
      <c r="FD28" s="5">
        <v>0</v>
      </c>
      <c r="FE28" s="5">
        <f t="shared" si="61"/>
        <v>0</v>
      </c>
      <c r="FF28" s="4">
        <v>944.8</v>
      </c>
      <c r="FG28" s="5">
        <v>944.8</v>
      </c>
      <c r="FH28" s="5">
        <f t="shared" si="62"/>
        <v>100</v>
      </c>
      <c r="FI28" s="4">
        <v>1477.8</v>
      </c>
      <c r="FJ28" s="5">
        <v>0</v>
      </c>
      <c r="FK28" s="5">
        <f t="shared" si="63"/>
        <v>0</v>
      </c>
      <c r="FL28" s="4">
        <v>0</v>
      </c>
      <c r="FM28" s="5">
        <v>0</v>
      </c>
      <c r="FN28" s="5">
        <f t="shared" si="64"/>
        <v>0</v>
      </c>
      <c r="FO28" s="4">
        <v>2143.1999999999998</v>
      </c>
      <c r="FP28" s="5">
        <v>2143.1999999999998</v>
      </c>
      <c r="FQ28" s="5">
        <f t="shared" si="65"/>
        <v>100</v>
      </c>
      <c r="FR28" s="4">
        <v>1969</v>
      </c>
      <c r="FS28" s="5">
        <v>1969</v>
      </c>
      <c r="FT28" s="5">
        <f t="shared" si="66"/>
        <v>100</v>
      </c>
      <c r="FU28" s="4">
        <v>210.9</v>
      </c>
      <c r="FV28" s="5">
        <v>175.9</v>
      </c>
      <c r="FW28" s="5">
        <f t="shared" si="67"/>
        <v>83.4</v>
      </c>
      <c r="FX28" s="4">
        <v>896.3</v>
      </c>
      <c r="FY28" s="5">
        <v>246.6</v>
      </c>
      <c r="FZ28" s="5">
        <f t="shared" si="68"/>
        <v>27.5</v>
      </c>
      <c r="GA28" s="4">
        <v>1252.5999999999999</v>
      </c>
      <c r="GB28" s="5">
        <v>0</v>
      </c>
      <c r="GC28" s="5">
        <f t="shared" si="69"/>
        <v>0</v>
      </c>
      <c r="GD28" s="4">
        <v>63.5</v>
      </c>
      <c r="GE28" s="5">
        <v>63.5</v>
      </c>
      <c r="GF28" s="5">
        <f t="shared" si="70"/>
        <v>100</v>
      </c>
      <c r="GG28" s="4">
        <v>48160.5</v>
      </c>
      <c r="GH28" s="5">
        <v>0</v>
      </c>
      <c r="GI28" s="5">
        <f t="shared" si="71"/>
        <v>0</v>
      </c>
      <c r="GJ28" s="4">
        <v>154534.79999999999</v>
      </c>
      <c r="GK28" s="5">
        <v>8834.7999999999993</v>
      </c>
      <c r="GL28" s="5">
        <f t="shared" si="72"/>
        <v>5.7</v>
      </c>
      <c r="GM28" s="4">
        <v>0</v>
      </c>
      <c r="GN28" s="5">
        <v>0</v>
      </c>
      <c r="GO28" s="5">
        <f t="shared" si="73"/>
        <v>0</v>
      </c>
    </row>
    <row r="29" spans="1:197" x14ac:dyDescent="0.25">
      <c r="A29" s="6">
        <v>24</v>
      </c>
      <c r="B29" s="7" t="s">
        <v>30</v>
      </c>
      <c r="C29" s="22">
        <f t="shared" si="0"/>
        <v>891326.33999999985</v>
      </c>
      <c r="D29" s="23">
        <f t="shared" si="1"/>
        <v>497617.14</v>
      </c>
      <c r="E29" s="23">
        <f t="shared" si="7"/>
        <v>55.8</v>
      </c>
      <c r="F29" s="8">
        <f t="shared" si="8"/>
        <v>0</v>
      </c>
      <c r="G29" s="9">
        <f t="shared" si="8"/>
        <v>0</v>
      </c>
      <c r="H29" s="9">
        <f t="shared" si="9"/>
        <v>0</v>
      </c>
      <c r="I29" s="4">
        <v>0</v>
      </c>
      <c r="J29" s="5">
        <v>0</v>
      </c>
      <c r="K29" s="5">
        <f t="shared" si="10"/>
        <v>0</v>
      </c>
      <c r="L29" s="22">
        <f t="shared" si="2"/>
        <v>44514.2</v>
      </c>
      <c r="M29" s="23">
        <f t="shared" si="3"/>
        <v>16075.7</v>
      </c>
      <c r="N29" s="23">
        <f t="shared" si="11"/>
        <v>36.1</v>
      </c>
      <c r="O29" s="4">
        <v>31630.2</v>
      </c>
      <c r="P29" s="5">
        <v>14546</v>
      </c>
      <c r="Q29" s="5">
        <f t="shared" si="12"/>
        <v>46</v>
      </c>
      <c r="R29" s="4">
        <v>1545.3</v>
      </c>
      <c r="S29" s="5">
        <v>1529.7</v>
      </c>
      <c r="T29" s="5">
        <f t="shared" si="13"/>
        <v>99</v>
      </c>
      <c r="U29" s="4">
        <v>0</v>
      </c>
      <c r="V29" s="5">
        <v>0</v>
      </c>
      <c r="W29" s="5">
        <f t="shared" si="14"/>
        <v>0</v>
      </c>
      <c r="X29" s="4">
        <v>0</v>
      </c>
      <c r="Y29" s="5">
        <v>0</v>
      </c>
      <c r="Z29" s="5">
        <f t="shared" si="15"/>
        <v>0</v>
      </c>
      <c r="AA29" s="4">
        <v>1852</v>
      </c>
      <c r="AB29" s="5">
        <v>0</v>
      </c>
      <c r="AC29" s="5">
        <f t="shared" si="16"/>
        <v>0</v>
      </c>
      <c r="AD29" s="4">
        <v>0</v>
      </c>
      <c r="AE29" s="5">
        <v>0</v>
      </c>
      <c r="AF29" s="5">
        <f t="shared" si="17"/>
        <v>0</v>
      </c>
      <c r="AG29" s="4">
        <v>0</v>
      </c>
      <c r="AH29" s="5">
        <v>0</v>
      </c>
      <c r="AI29" s="5">
        <f t="shared" si="4"/>
        <v>0</v>
      </c>
      <c r="AJ29" s="4">
        <v>0</v>
      </c>
      <c r="AK29" s="5">
        <v>0</v>
      </c>
      <c r="AL29" s="5">
        <f t="shared" si="18"/>
        <v>0</v>
      </c>
      <c r="AM29" s="4">
        <v>0</v>
      </c>
      <c r="AN29" s="5">
        <v>0</v>
      </c>
      <c r="AO29" s="5">
        <f t="shared" si="19"/>
        <v>0</v>
      </c>
      <c r="AP29" s="4">
        <v>9486.7000000000007</v>
      </c>
      <c r="AQ29" s="5">
        <v>0</v>
      </c>
      <c r="AR29" s="5">
        <f t="shared" si="20"/>
        <v>0</v>
      </c>
      <c r="AS29" s="22">
        <f t="shared" si="5"/>
        <v>718195.73999999987</v>
      </c>
      <c r="AT29" s="23">
        <f t="shared" si="6"/>
        <v>461738.84</v>
      </c>
      <c r="AU29" s="23">
        <f t="shared" si="21"/>
        <v>64.3</v>
      </c>
      <c r="AV29" s="4">
        <v>1441.1</v>
      </c>
      <c r="AW29" s="5">
        <v>720.5</v>
      </c>
      <c r="AX29" s="5">
        <f t="shared" si="22"/>
        <v>50</v>
      </c>
      <c r="AY29" s="4">
        <v>74214</v>
      </c>
      <c r="AZ29" s="5">
        <v>46045</v>
      </c>
      <c r="BA29" s="5">
        <f t="shared" si="23"/>
        <v>62</v>
      </c>
      <c r="BB29" s="4">
        <v>457449.7</v>
      </c>
      <c r="BC29" s="5">
        <v>304966.7</v>
      </c>
      <c r="BD29" s="5">
        <f t="shared" si="24"/>
        <v>66.7</v>
      </c>
      <c r="BE29" s="4">
        <v>127731.5</v>
      </c>
      <c r="BF29" s="5">
        <v>79832.2</v>
      </c>
      <c r="BG29" s="5">
        <f t="shared" si="25"/>
        <v>62.5</v>
      </c>
      <c r="BH29" s="4">
        <v>9504.7999999999993</v>
      </c>
      <c r="BI29" s="5">
        <v>4651</v>
      </c>
      <c r="BJ29" s="5">
        <f t="shared" si="26"/>
        <v>48.9</v>
      </c>
      <c r="BK29" s="4">
        <v>5977.2</v>
      </c>
      <c r="BL29" s="5">
        <v>3488.3</v>
      </c>
      <c r="BM29" s="5">
        <f t="shared" si="27"/>
        <v>58.4</v>
      </c>
      <c r="BN29" s="4">
        <v>4012.6</v>
      </c>
      <c r="BO29" s="5">
        <v>2304.4</v>
      </c>
      <c r="BP29" s="5">
        <f t="shared" si="28"/>
        <v>57.4</v>
      </c>
      <c r="BQ29" s="4">
        <v>9450</v>
      </c>
      <c r="BR29" s="5">
        <v>5598.1</v>
      </c>
      <c r="BS29" s="5">
        <f t="shared" si="29"/>
        <v>59.2</v>
      </c>
      <c r="BT29" s="4">
        <v>1908.1</v>
      </c>
      <c r="BU29" s="5">
        <v>899.4</v>
      </c>
      <c r="BV29" s="5">
        <f t="shared" si="30"/>
        <v>47.1</v>
      </c>
      <c r="BW29" s="4">
        <v>8669.7000000000007</v>
      </c>
      <c r="BX29" s="5">
        <v>4130.2</v>
      </c>
      <c r="BY29" s="5">
        <f t="shared" si="31"/>
        <v>47.6</v>
      </c>
      <c r="BZ29" s="4">
        <v>0</v>
      </c>
      <c r="CA29" s="5">
        <v>0</v>
      </c>
      <c r="CB29" s="5">
        <f t="shared" si="32"/>
        <v>0</v>
      </c>
      <c r="CC29" s="4">
        <v>0</v>
      </c>
      <c r="CD29" s="5">
        <v>0</v>
      </c>
      <c r="CE29" s="5">
        <f t="shared" si="33"/>
        <v>0</v>
      </c>
      <c r="CF29" s="4">
        <v>855.7</v>
      </c>
      <c r="CG29" s="5">
        <v>427.8</v>
      </c>
      <c r="CH29" s="5">
        <f t="shared" si="34"/>
        <v>50</v>
      </c>
      <c r="CI29" s="4">
        <v>692.7</v>
      </c>
      <c r="CJ29" s="5">
        <v>346.4</v>
      </c>
      <c r="CK29" s="5">
        <f t="shared" si="35"/>
        <v>50</v>
      </c>
      <c r="CL29" s="4">
        <v>8.5</v>
      </c>
      <c r="CM29" s="5">
        <v>0</v>
      </c>
      <c r="CN29" s="5">
        <f t="shared" si="36"/>
        <v>0</v>
      </c>
      <c r="CO29" s="4">
        <v>5156.3</v>
      </c>
      <c r="CP29" s="5">
        <v>2836</v>
      </c>
      <c r="CQ29" s="5">
        <f t="shared" si="37"/>
        <v>55</v>
      </c>
      <c r="CR29" s="4">
        <v>6.5</v>
      </c>
      <c r="CS29" s="5">
        <v>0</v>
      </c>
      <c r="CT29" s="5">
        <f t="shared" si="38"/>
        <v>0</v>
      </c>
      <c r="CU29" s="4">
        <v>628.70000000000005</v>
      </c>
      <c r="CV29" s="5">
        <v>278</v>
      </c>
      <c r="CW29" s="5">
        <f t="shared" si="39"/>
        <v>44.2</v>
      </c>
      <c r="CX29" s="4">
        <v>1265.9000000000001</v>
      </c>
      <c r="CY29" s="5">
        <v>598</v>
      </c>
      <c r="CZ29" s="5">
        <f t="shared" si="40"/>
        <v>47.2</v>
      </c>
      <c r="DA29" s="4">
        <v>643.5</v>
      </c>
      <c r="DB29" s="5">
        <v>358.1</v>
      </c>
      <c r="DC29" s="5">
        <f t="shared" si="41"/>
        <v>55.6</v>
      </c>
      <c r="DD29" s="4">
        <v>878.9</v>
      </c>
      <c r="DE29" s="5">
        <v>389.5</v>
      </c>
      <c r="DF29" s="5">
        <f t="shared" si="42"/>
        <v>44.3</v>
      </c>
      <c r="DG29" s="4">
        <v>111.2</v>
      </c>
      <c r="DH29" s="5">
        <v>52.6</v>
      </c>
      <c r="DI29" s="5">
        <f t="shared" si="43"/>
        <v>47.3</v>
      </c>
      <c r="DJ29" s="4">
        <v>0.94</v>
      </c>
      <c r="DK29" s="5">
        <v>0.94</v>
      </c>
      <c r="DL29" s="5">
        <f t="shared" si="44"/>
        <v>100</v>
      </c>
      <c r="DM29" s="4">
        <v>0</v>
      </c>
      <c r="DN29" s="5">
        <v>0</v>
      </c>
      <c r="DO29" s="5">
        <f t="shared" si="45"/>
        <v>0</v>
      </c>
      <c r="DP29" s="4">
        <v>6038.4</v>
      </c>
      <c r="DQ29" s="5">
        <v>3019.2</v>
      </c>
      <c r="DR29" s="5">
        <f t="shared" si="46"/>
        <v>50</v>
      </c>
      <c r="DS29" s="4">
        <v>11.5</v>
      </c>
      <c r="DT29" s="5">
        <v>11.5</v>
      </c>
      <c r="DU29" s="5">
        <f t="shared" si="47"/>
        <v>100</v>
      </c>
      <c r="DV29" s="4">
        <v>1538.3</v>
      </c>
      <c r="DW29" s="5">
        <v>785</v>
      </c>
      <c r="DX29" s="5">
        <f t="shared" si="48"/>
        <v>51</v>
      </c>
      <c r="DY29" s="22">
        <f t="shared" si="49"/>
        <v>128616.4</v>
      </c>
      <c r="DZ29" s="23">
        <f t="shared" si="50"/>
        <v>19802.599999999999</v>
      </c>
      <c r="EA29" s="23">
        <f t="shared" si="51"/>
        <v>15.4</v>
      </c>
      <c r="EB29" s="4">
        <v>2109.1999999999998</v>
      </c>
      <c r="EC29" s="5">
        <v>1054.5999999999999</v>
      </c>
      <c r="ED29" s="5">
        <f t="shared" si="52"/>
        <v>50</v>
      </c>
      <c r="EE29" s="4">
        <v>6856.8</v>
      </c>
      <c r="EF29" s="5">
        <v>4603.3</v>
      </c>
      <c r="EG29" s="5">
        <f t="shared" si="53"/>
        <v>67.099999999999994</v>
      </c>
      <c r="EH29" s="4">
        <v>3513.1</v>
      </c>
      <c r="EI29" s="5">
        <v>1259.5</v>
      </c>
      <c r="EJ29" s="5">
        <f t="shared" si="54"/>
        <v>35.9</v>
      </c>
      <c r="EK29" s="4">
        <v>1493.6</v>
      </c>
      <c r="EL29" s="5">
        <v>768.2</v>
      </c>
      <c r="EM29" s="5">
        <f t="shared" si="55"/>
        <v>51.4</v>
      </c>
      <c r="EN29" s="4">
        <v>8015.3</v>
      </c>
      <c r="EO29" s="5">
        <v>0</v>
      </c>
      <c r="EP29" s="5">
        <f t="shared" si="56"/>
        <v>0</v>
      </c>
      <c r="EQ29" s="4">
        <v>0</v>
      </c>
      <c r="ER29" s="5">
        <v>0</v>
      </c>
      <c r="ES29" s="5">
        <f t="shared" si="57"/>
        <v>0</v>
      </c>
      <c r="ET29" s="4">
        <v>0</v>
      </c>
      <c r="EU29" s="5">
        <v>0</v>
      </c>
      <c r="EV29" s="5">
        <f t="shared" si="58"/>
        <v>0</v>
      </c>
      <c r="EW29" s="4">
        <v>0</v>
      </c>
      <c r="EX29" s="5">
        <v>0</v>
      </c>
      <c r="EY29" s="5">
        <f t="shared" si="59"/>
        <v>0</v>
      </c>
      <c r="EZ29" s="4">
        <v>0</v>
      </c>
      <c r="FA29" s="5">
        <v>0</v>
      </c>
      <c r="FB29" s="5">
        <f t="shared" si="60"/>
        <v>0</v>
      </c>
      <c r="FC29" s="4">
        <v>0</v>
      </c>
      <c r="FD29" s="5">
        <v>0</v>
      </c>
      <c r="FE29" s="5">
        <f t="shared" si="61"/>
        <v>0</v>
      </c>
      <c r="FF29" s="4">
        <v>5669</v>
      </c>
      <c r="FG29" s="5">
        <v>5669</v>
      </c>
      <c r="FH29" s="5">
        <f t="shared" si="62"/>
        <v>100</v>
      </c>
      <c r="FI29" s="4">
        <v>955.5</v>
      </c>
      <c r="FJ29" s="5">
        <v>0</v>
      </c>
      <c r="FK29" s="5">
        <f t="shared" si="63"/>
        <v>0</v>
      </c>
      <c r="FL29" s="4">
        <v>0</v>
      </c>
      <c r="FM29" s="5">
        <v>0</v>
      </c>
      <c r="FN29" s="5">
        <f t="shared" si="64"/>
        <v>0</v>
      </c>
      <c r="FO29" s="4">
        <v>0</v>
      </c>
      <c r="FP29" s="5">
        <v>0</v>
      </c>
      <c r="FQ29" s="5">
        <f t="shared" si="65"/>
        <v>0</v>
      </c>
      <c r="FR29" s="4">
        <v>0</v>
      </c>
      <c r="FS29" s="5">
        <v>0</v>
      </c>
      <c r="FT29" s="5">
        <f t="shared" si="66"/>
        <v>0</v>
      </c>
      <c r="FU29" s="4">
        <v>0</v>
      </c>
      <c r="FV29" s="5">
        <v>0</v>
      </c>
      <c r="FW29" s="5">
        <f t="shared" si="67"/>
        <v>0</v>
      </c>
      <c r="FX29" s="4">
        <v>224.6</v>
      </c>
      <c r="FY29" s="5">
        <v>0</v>
      </c>
      <c r="FZ29" s="5">
        <f t="shared" si="68"/>
        <v>0</v>
      </c>
      <c r="GA29" s="4">
        <v>1984.7</v>
      </c>
      <c r="GB29" s="5">
        <v>0</v>
      </c>
      <c r="GC29" s="5">
        <f t="shared" si="69"/>
        <v>0</v>
      </c>
      <c r="GD29" s="4">
        <v>24.1</v>
      </c>
      <c r="GE29" s="5">
        <v>24.1</v>
      </c>
      <c r="GF29" s="5">
        <f t="shared" si="70"/>
        <v>100</v>
      </c>
      <c r="GG29" s="4">
        <v>90146.6</v>
      </c>
      <c r="GH29" s="5">
        <v>0</v>
      </c>
      <c r="GI29" s="5">
        <f t="shared" si="71"/>
        <v>0</v>
      </c>
      <c r="GJ29" s="4">
        <v>7623.9</v>
      </c>
      <c r="GK29" s="5">
        <v>6423.9</v>
      </c>
      <c r="GL29" s="5">
        <f t="shared" si="72"/>
        <v>84.3</v>
      </c>
      <c r="GM29" s="4">
        <v>0</v>
      </c>
      <c r="GN29" s="5">
        <v>0</v>
      </c>
      <c r="GO29" s="5">
        <f t="shared" si="73"/>
        <v>0</v>
      </c>
    </row>
    <row r="30" spans="1:197" x14ac:dyDescent="0.25">
      <c r="A30" s="6">
        <v>25</v>
      </c>
      <c r="B30" s="7" t="s">
        <v>31</v>
      </c>
      <c r="C30" s="22">
        <f t="shared" si="0"/>
        <v>1369885.2799999998</v>
      </c>
      <c r="D30" s="23">
        <f t="shared" si="1"/>
        <v>877431.48</v>
      </c>
      <c r="E30" s="23">
        <f t="shared" si="7"/>
        <v>64.099999999999994</v>
      </c>
      <c r="F30" s="8">
        <f t="shared" si="8"/>
        <v>0</v>
      </c>
      <c r="G30" s="9">
        <f t="shared" si="8"/>
        <v>0</v>
      </c>
      <c r="H30" s="9">
        <f t="shared" si="9"/>
        <v>0</v>
      </c>
      <c r="I30" s="4">
        <v>0</v>
      </c>
      <c r="J30" s="5">
        <v>0</v>
      </c>
      <c r="K30" s="5">
        <f t="shared" si="10"/>
        <v>0</v>
      </c>
      <c r="L30" s="22">
        <f t="shared" si="2"/>
        <v>456829.5</v>
      </c>
      <c r="M30" s="23">
        <f t="shared" si="3"/>
        <v>312400.3</v>
      </c>
      <c r="N30" s="23">
        <f t="shared" si="11"/>
        <v>68.400000000000006</v>
      </c>
      <c r="O30" s="4">
        <v>26891.9</v>
      </c>
      <c r="P30" s="5">
        <v>8803.1</v>
      </c>
      <c r="Q30" s="5">
        <f t="shared" si="12"/>
        <v>32.700000000000003</v>
      </c>
      <c r="R30" s="4">
        <v>1626</v>
      </c>
      <c r="S30" s="5">
        <v>1609.6</v>
      </c>
      <c r="T30" s="5">
        <f t="shared" si="13"/>
        <v>99</v>
      </c>
      <c r="U30" s="4">
        <v>0</v>
      </c>
      <c r="V30" s="5">
        <v>0</v>
      </c>
      <c r="W30" s="5">
        <f t="shared" si="14"/>
        <v>0</v>
      </c>
      <c r="X30" s="4">
        <v>0</v>
      </c>
      <c r="Y30" s="5">
        <v>0</v>
      </c>
      <c r="Z30" s="5">
        <f t="shared" si="15"/>
        <v>0</v>
      </c>
      <c r="AA30" s="4">
        <v>67.7</v>
      </c>
      <c r="AB30" s="5">
        <v>0</v>
      </c>
      <c r="AC30" s="5">
        <f t="shared" si="16"/>
        <v>0</v>
      </c>
      <c r="AD30" s="4">
        <v>22437.4</v>
      </c>
      <c r="AE30" s="5">
        <v>12340</v>
      </c>
      <c r="AF30" s="5">
        <f t="shared" si="17"/>
        <v>55</v>
      </c>
      <c r="AG30" s="4">
        <v>385444.9</v>
      </c>
      <c r="AH30" s="5">
        <v>276235.3</v>
      </c>
      <c r="AI30" s="5">
        <f t="shared" si="4"/>
        <v>71.7</v>
      </c>
      <c r="AJ30" s="4">
        <v>0</v>
      </c>
      <c r="AK30" s="5">
        <v>0</v>
      </c>
      <c r="AL30" s="5">
        <f t="shared" si="18"/>
        <v>0</v>
      </c>
      <c r="AM30" s="4">
        <v>0</v>
      </c>
      <c r="AN30" s="5">
        <v>0</v>
      </c>
      <c r="AO30" s="5">
        <f t="shared" si="19"/>
        <v>0</v>
      </c>
      <c r="AP30" s="4">
        <v>20361.599999999999</v>
      </c>
      <c r="AQ30" s="5">
        <v>13412.3</v>
      </c>
      <c r="AR30" s="5">
        <f t="shared" si="20"/>
        <v>65.900000000000006</v>
      </c>
      <c r="AS30" s="22">
        <f t="shared" si="5"/>
        <v>854731.88</v>
      </c>
      <c r="AT30" s="23">
        <f t="shared" si="6"/>
        <v>538467.17999999993</v>
      </c>
      <c r="AU30" s="23">
        <f t="shared" si="21"/>
        <v>63</v>
      </c>
      <c r="AV30" s="4">
        <v>1518.7</v>
      </c>
      <c r="AW30" s="5">
        <v>759.4</v>
      </c>
      <c r="AX30" s="5">
        <f t="shared" si="22"/>
        <v>50</v>
      </c>
      <c r="AY30" s="4">
        <v>69683</v>
      </c>
      <c r="AZ30" s="5">
        <v>43233.8</v>
      </c>
      <c r="BA30" s="5">
        <f t="shared" si="23"/>
        <v>62</v>
      </c>
      <c r="BB30" s="4">
        <v>496971.3</v>
      </c>
      <c r="BC30" s="5">
        <v>331314.3</v>
      </c>
      <c r="BD30" s="5">
        <f t="shared" si="24"/>
        <v>66.7</v>
      </c>
      <c r="BE30" s="4">
        <v>186671.1</v>
      </c>
      <c r="BF30" s="5">
        <v>116669.6</v>
      </c>
      <c r="BG30" s="5">
        <f t="shared" si="25"/>
        <v>62.5</v>
      </c>
      <c r="BH30" s="4">
        <v>12482.5</v>
      </c>
      <c r="BI30" s="5">
        <v>6107.8</v>
      </c>
      <c r="BJ30" s="5">
        <f t="shared" si="26"/>
        <v>48.9</v>
      </c>
      <c r="BK30" s="4">
        <v>7357.3</v>
      </c>
      <c r="BL30" s="5">
        <v>2527.1</v>
      </c>
      <c r="BM30" s="5">
        <f t="shared" si="27"/>
        <v>34.299999999999997</v>
      </c>
      <c r="BN30" s="4">
        <v>5745.2</v>
      </c>
      <c r="BO30" s="5">
        <v>1865.5</v>
      </c>
      <c r="BP30" s="5">
        <f t="shared" si="28"/>
        <v>32.5</v>
      </c>
      <c r="BQ30" s="4">
        <v>17280.599999999999</v>
      </c>
      <c r="BR30" s="5">
        <v>7136.1</v>
      </c>
      <c r="BS30" s="5">
        <f t="shared" si="29"/>
        <v>41.3</v>
      </c>
      <c r="BT30" s="4">
        <v>2589</v>
      </c>
      <c r="BU30" s="5">
        <v>1219.7</v>
      </c>
      <c r="BV30" s="5">
        <f t="shared" si="30"/>
        <v>47.1</v>
      </c>
      <c r="BW30" s="4">
        <v>10558.6</v>
      </c>
      <c r="BX30" s="5">
        <v>5030</v>
      </c>
      <c r="BY30" s="5">
        <f t="shared" si="31"/>
        <v>47.6</v>
      </c>
      <c r="BZ30" s="4">
        <v>0</v>
      </c>
      <c r="CA30" s="5">
        <v>0</v>
      </c>
      <c r="CB30" s="5">
        <f t="shared" si="32"/>
        <v>0</v>
      </c>
      <c r="CC30" s="4">
        <v>0</v>
      </c>
      <c r="CD30" s="5">
        <v>0</v>
      </c>
      <c r="CE30" s="5">
        <f t="shared" si="33"/>
        <v>0</v>
      </c>
      <c r="CF30" s="4">
        <v>947</v>
      </c>
      <c r="CG30" s="5">
        <v>473.5</v>
      </c>
      <c r="CH30" s="5">
        <f t="shared" si="34"/>
        <v>50</v>
      </c>
      <c r="CI30" s="4">
        <v>1477.6</v>
      </c>
      <c r="CJ30" s="5">
        <v>738.8</v>
      </c>
      <c r="CK30" s="5">
        <f t="shared" si="35"/>
        <v>50</v>
      </c>
      <c r="CL30" s="4">
        <v>155.80000000000001</v>
      </c>
      <c r="CM30" s="5">
        <v>0</v>
      </c>
      <c r="CN30" s="5">
        <f t="shared" si="36"/>
        <v>0</v>
      </c>
      <c r="CO30" s="4">
        <v>24621.3</v>
      </c>
      <c r="CP30" s="5">
        <v>13542</v>
      </c>
      <c r="CQ30" s="5">
        <f t="shared" si="37"/>
        <v>55</v>
      </c>
      <c r="CR30" s="4">
        <v>7.1</v>
      </c>
      <c r="CS30" s="5">
        <v>0</v>
      </c>
      <c r="CT30" s="5">
        <f t="shared" si="38"/>
        <v>0</v>
      </c>
      <c r="CU30" s="4">
        <v>650.4</v>
      </c>
      <c r="CV30" s="5">
        <v>287.5</v>
      </c>
      <c r="CW30" s="5">
        <f t="shared" si="39"/>
        <v>44.2</v>
      </c>
      <c r="CX30" s="4">
        <v>1314.1</v>
      </c>
      <c r="CY30" s="5">
        <v>620.6</v>
      </c>
      <c r="CZ30" s="5">
        <f t="shared" si="40"/>
        <v>47.2</v>
      </c>
      <c r="DA30" s="4">
        <v>665.5</v>
      </c>
      <c r="DB30" s="5">
        <v>370.3</v>
      </c>
      <c r="DC30" s="5">
        <f t="shared" si="41"/>
        <v>55.6</v>
      </c>
      <c r="DD30" s="4">
        <v>0</v>
      </c>
      <c r="DE30" s="5">
        <v>0</v>
      </c>
      <c r="DF30" s="5">
        <f t="shared" si="42"/>
        <v>0</v>
      </c>
      <c r="DG30" s="4">
        <v>166.9</v>
      </c>
      <c r="DH30" s="5">
        <v>78.900000000000006</v>
      </c>
      <c r="DI30" s="5">
        <f t="shared" si="43"/>
        <v>47.3</v>
      </c>
      <c r="DJ30" s="4">
        <v>0.98</v>
      </c>
      <c r="DK30" s="5">
        <v>0.98</v>
      </c>
      <c r="DL30" s="5">
        <f t="shared" si="44"/>
        <v>100</v>
      </c>
      <c r="DM30" s="4">
        <v>5440.1</v>
      </c>
      <c r="DN30" s="5">
        <v>2605</v>
      </c>
      <c r="DO30" s="5">
        <f t="shared" si="45"/>
        <v>47.9</v>
      </c>
      <c r="DP30" s="4">
        <v>4391.5</v>
      </c>
      <c r="DQ30" s="5">
        <v>2195.8000000000002</v>
      </c>
      <c r="DR30" s="5">
        <f t="shared" si="46"/>
        <v>50</v>
      </c>
      <c r="DS30" s="4">
        <v>19.5</v>
      </c>
      <c r="DT30" s="5">
        <v>17.7</v>
      </c>
      <c r="DU30" s="5">
        <f t="shared" si="47"/>
        <v>90.8</v>
      </c>
      <c r="DV30" s="4">
        <v>4016.8</v>
      </c>
      <c r="DW30" s="5">
        <v>1672.8</v>
      </c>
      <c r="DX30" s="5">
        <f t="shared" si="48"/>
        <v>41.6</v>
      </c>
      <c r="DY30" s="22">
        <f t="shared" si="49"/>
        <v>58323.899999999994</v>
      </c>
      <c r="DZ30" s="23">
        <f t="shared" si="50"/>
        <v>26564</v>
      </c>
      <c r="EA30" s="23">
        <f t="shared" si="51"/>
        <v>45.5</v>
      </c>
      <c r="EB30" s="4">
        <v>1562.4</v>
      </c>
      <c r="EC30" s="5">
        <v>781.2</v>
      </c>
      <c r="ED30" s="5">
        <f t="shared" si="52"/>
        <v>50</v>
      </c>
      <c r="EE30" s="4">
        <v>5454.2</v>
      </c>
      <c r="EF30" s="5">
        <v>3661.7</v>
      </c>
      <c r="EG30" s="5">
        <f t="shared" si="53"/>
        <v>67.099999999999994</v>
      </c>
      <c r="EH30" s="4">
        <v>1110.0999999999999</v>
      </c>
      <c r="EI30" s="5">
        <v>415.5</v>
      </c>
      <c r="EJ30" s="5">
        <f t="shared" si="54"/>
        <v>37.4</v>
      </c>
      <c r="EK30" s="4">
        <v>1403.5</v>
      </c>
      <c r="EL30" s="5">
        <v>701.8</v>
      </c>
      <c r="EM30" s="5">
        <f t="shared" si="55"/>
        <v>50</v>
      </c>
      <c r="EN30" s="4">
        <v>11824</v>
      </c>
      <c r="EO30" s="5">
        <v>11824</v>
      </c>
      <c r="EP30" s="5">
        <f t="shared" si="56"/>
        <v>100</v>
      </c>
      <c r="EQ30" s="4">
        <v>0</v>
      </c>
      <c r="ER30" s="5">
        <v>0</v>
      </c>
      <c r="ES30" s="5">
        <f t="shared" si="57"/>
        <v>0</v>
      </c>
      <c r="ET30" s="4">
        <v>0</v>
      </c>
      <c r="EU30" s="5">
        <v>0</v>
      </c>
      <c r="EV30" s="5">
        <f t="shared" si="58"/>
        <v>0</v>
      </c>
      <c r="EW30" s="4">
        <v>0</v>
      </c>
      <c r="EX30" s="5">
        <v>0</v>
      </c>
      <c r="EY30" s="5">
        <f t="shared" si="59"/>
        <v>0</v>
      </c>
      <c r="EZ30" s="4">
        <v>0</v>
      </c>
      <c r="FA30" s="5">
        <v>0</v>
      </c>
      <c r="FB30" s="5">
        <f t="shared" si="60"/>
        <v>0</v>
      </c>
      <c r="FC30" s="4">
        <v>0</v>
      </c>
      <c r="FD30" s="5">
        <v>0</v>
      </c>
      <c r="FE30" s="5">
        <f t="shared" si="61"/>
        <v>0</v>
      </c>
      <c r="FF30" s="4">
        <v>3213.4</v>
      </c>
      <c r="FG30" s="5">
        <v>3213.4</v>
      </c>
      <c r="FH30" s="5">
        <f t="shared" si="62"/>
        <v>100</v>
      </c>
      <c r="FI30" s="4">
        <v>3866.6</v>
      </c>
      <c r="FJ30" s="5">
        <v>0</v>
      </c>
      <c r="FK30" s="5">
        <f t="shared" si="63"/>
        <v>0</v>
      </c>
      <c r="FL30" s="4">
        <v>0</v>
      </c>
      <c r="FM30" s="5">
        <v>0</v>
      </c>
      <c r="FN30" s="5">
        <f t="shared" si="64"/>
        <v>0</v>
      </c>
      <c r="FO30" s="4">
        <v>0</v>
      </c>
      <c r="FP30" s="5">
        <v>0</v>
      </c>
      <c r="FQ30" s="5">
        <f t="shared" si="65"/>
        <v>0</v>
      </c>
      <c r="FR30" s="4">
        <v>0</v>
      </c>
      <c r="FS30" s="5">
        <v>0</v>
      </c>
      <c r="FT30" s="5">
        <f t="shared" si="66"/>
        <v>0</v>
      </c>
      <c r="FU30" s="4">
        <v>522.79999999999995</v>
      </c>
      <c r="FV30" s="5">
        <v>422.6</v>
      </c>
      <c r="FW30" s="5">
        <f t="shared" si="67"/>
        <v>80.8</v>
      </c>
      <c r="FX30" s="4">
        <v>1286.0999999999999</v>
      </c>
      <c r="FY30" s="5">
        <v>0</v>
      </c>
      <c r="FZ30" s="5">
        <f t="shared" si="68"/>
        <v>0</v>
      </c>
      <c r="GA30" s="4">
        <v>1498.8</v>
      </c>
      <c r="GB30" s="5">
        <v>300</v>
      </c>
      <c r="GC30" s="5">
        <f t="shared" si="69"/>
        <v>20</v>
      </c>
      <c r="GD30" s="4">
        <v>31.3</v>
      </c>
      <c r="GE30" s="5">
        <v>31.3</v>
      </c>
      <c r="GF30" s="5">
        <f t="shared" si="70"/>
        <v>100</v>
      </c>
      <c r="GG30" s="4">
        <v>21038.2</v>
      </c>
      <c r="GH30" s="5">
        <v>0</v>
      </c>
      <c r="GI30" s="5">
        <f t="shared" si="71"/>
        <v>0</v>
      </c>
      <c r="GJ30" s="4">
        <v>5512.5</v>
      </c>
      <c r="GK30" s="5">
        <v>5212.5</v>
      </c>
      <c r="GL30" s="5">
        <f t="shared" si="72"/>
        <v>94.6</v>
      </c>
      <c r="GM30" s="4">
        <v>0</v>
      </c>
      <c r="GN30" s="5">
        <v>0</v>
      </c>
      <c r="GO30" s="5">
        <f t="shared" si="73"/>
        <v>0</v>
      </c>
    </row>
    <row r="31" spans="1:197" x14ac:dyDescent="0.25">
      <c r="A31" s="6">
        <v>26</v>
      </c>
      <c r="B31" s="7" t="s">
        <v>32</v>
      </c>
      <c r="C31" s="22">
        <f t="shared" si="0"/>
        <v>1346759.24</v>
      </c>
      <c r="D31" s="23">
        <f t="shared" si="1"/>
        <v>861074.1399999999</v>
      </c>
      <c r="E31" s="23">
        <f t="shared" si="7"/>
        <v>63.9</v>
      </c>
      <c r="F31" s="8">
        <f t="shared" si="8"/>
        <v>28215.8</v>
      </c>
      <c r="G31" s="9">
        <f t="shared" si="8"/>
        <v>14108</v>
      </c>
      <c r="H31" s="9">
        <f t="shared" si="9"/>
        <v>50</v>
      </c>
      <c r="I31" s="4">
        <v>28215.8</v>
      </c>
      <c r="J31" s="5">
        <v>14108</v>
      </c>
      <c r="K31" s="5">
        <f t="shared" si="10"/>
        <v>50</v>
      </c>
      <c r="L31" s="22">
        <f t="shared" si="2"/>
        <v>704636.10000000009</v>
      </c>
      <c r="M31" s="23">
        <f t="shared" si="3"/>
        <v>481305.4</v>
      </c>
      <c r="N31" s="23">
        <f t="shared" si="11"/>
        <v>68.3</v>
      </c>
      <c r="O31" s="4">
        <v>11394.6</v>
      </c>
      <c r="P31" s="5">
        <v>5637</v>
      </c>
      <c r="Q31" s="5">
        <f t="shared" si="12"/>
        <v>49.5</v>
      </c>
      <c r="R31" s="4">
        <v>781.3</v>
      </c>
      <c r="S31" s="5">
        <v>773.4</v>
      </c>
      <c r="T31" s="5">
        <f t="shared" si="13"/>
        <v>99</v>
      </c>
      <c r="U31" s="4">
        <v>0</v>
      </c>
      <c r="V31" s="5">
        <v>0</v>
      </c>
      <c r="W31" s="5">
        <f t="shared" si="14"/>
        <v>0</v>
      </c>
      <c r="X31" s="4">
        <v>0</v>
      </c>
      <c r="Y31" s="5">
        <v>0</v>
      </c>
      <c r="Z31" s="5">
        <f t="shared" si="15"/>
        <v>0</v>
      </c>
      <c r="AA31" s="4">
        <v>0</v>
      </c>
      <c r="AB31" s="5">
        <v>0</v>
      </c>
      <c r="AC31" s="5">
        <f t="shared" si="16"/>
        <v>0</v>
      </c>
      <c r="AD31" s="4">
        <v>107015.5</v>
      </c>
      <c r="AE31" s="5">
        <v>58859</v>
      </c>
      <c r="AF31" s="5">
        <f t="shared" si="17"/>
        <v>55</v>
      </c>
      <c r="AG31" s="4">
        <v>567348.4</v>
      </c>
      <c r="AH31" s="5">
        <v>406600.3</v>
      </c>
      <c r="AI31" s="5">
        <f t="shared" si="4"/>
        <v>71.7</v>
      </c>
      <c r="AJ31" s="4">
        <v>0</v>
      </c>
      <c r="AK31" s="5">
        <v>0</v>
      </c>
      <c r="AL31" s="5">
        <f t="shared" si="18"/>
        <v>0</v>
      </c>
      <c r="AM31" s="4">
        <v>0</v>
      </c>
      <c r="AN31" s="5">
        <v>0</v>
      </c>
      <c r="AO31" s="5">
        <f t="shared" si="19"/>
        <v>0</v>
      </c>
      <c r="AP31" s="4">
        <v>18096.3</v>
      </c>
      <c r="AQ31" s="5">
        <v>9435.7000000000007</v>
      </c>
      <c r="AR31" s="5">
        <f t="shared" si="20"/>
        <v>52.1</v>
      </c>
      <c r="AS31" s="22">
        <f t="shared" si="5"/>
        <v>555334.64</v>
      </c>
      <c r="AT31" s="23">
        <f t="shared" si="6"/>
        <v>353897.04</v>
      </c>
      <c r="AU31" s="23">
        <f t="shared" si="21"/>
        <v>63.7</v>
      </c>
      <c r="AV31" s="4">
        <v>774.2</v>
      </c>
      <c r="AW31" s="5">
        <v>387.1</v>
      </c>
      <c r="AX31" s="5">
        <f t="shared" si="22"/>
        <v>50</v>
      </c>
      <c r="AY31" s="4">
        <v>54840.2</v>
      </c>
      <c r="AZ31" s="5">
        <v>34024.800000000003</v>
      </c>
      <c r="BA31" s="5">
        <f t="shared" si="23"/>
        <v>62</v>
      </c>
      <c r="BB31" s="4">
        <v>356195.9</v>
      </c>
      <c r="BC31" s="5">
        <v>237464</v>
      </c>
      <c r="BD31" s="5">
        <f t="shared" si="24"/>
        <v>66.7</v>
      </c>
      <c r="BE31" s="4">
        <v>90630.3</v>
      </c>
      <c r="BF31" s="5">
        <v>56644</v>
      </c>
      <c r="BG31" s="5">
        <f t="shared" si="25"/>
        <v>62.5</v>
      </c>
      <c r="BH31" s="4">
        <v>11397.4</v>
      </c>
      <c r="BI31" s="5">
        <v>5575</v>
      </c>
      <c r="BJ31" s="5">
        <f t="shared" si="26"/>
        <v>48.9</v>
      </c>
      <c r="BK31" s="4">
        <v>5234.5</v>
      </c>
      <c r="BL31" s="5">
        <v>2306.6</v>
      </c>
      <c r="BM31" s="5">
        <f t="shared" si="27"/>
        <v>44.1</v>
      </c>
      <c r="BN31" s="4">
        <v>3600.7</v>
      </c>
      <c r="BO31" s="5">
        <v>1612</v>
      </c>
      <c r="BP31" s="5">
        <f t="shared" si="28"/>
        <v>44.8</v>
      </c>
      <c r="BQ31" s="4">
        <v>6388.9</v>
      </c>
      <c r="BR31" s="5">
        <v>2592.1999999999998</v>
      </c>
      <c r="BS31" s="5">
        <f t="shared" si="29"/>
        <v>40.6</v>
      </c>
      <c r="BT31" s="4">
        <v>1926.8</v>
      </c>
      <c r="BU31" s="5">
        <v>908.8</v>
      </c>
      <c r="BV31" s="5">
        <f t="shared" si="30"/>
        <v>47.2</v>
      </c>
      <c r="BW31" s="4">
        <v>5187</v>
      </c>
      <c r="BX31" s="5">
        <v>2471</v>
      </c>
      <c r="BY31" s="5">
        <f t="shared" si="31"/>
        <v>47.6</v>
      </c>
      <c r="BZ31" s="4">
        <v>64.400000000000006</v>
      </c>
      <c r="CA31" s="5">
        <v>0</v>
      </c>
      <c r="CB31" s="5">
        <f t="shared" si="32"/>
        <v>0</v>
      </c>
      <c r="CC31" s="4">
        <v>0</v>
      </c>
      <c r="CD31" s="5">
        <v>0</v>
      </c>
      <c r="CE31" s="5">
        <f t="shared" si="33"/>
        <v>0</v>
      </c>
      <c r="CF31" s="4">
        <v>477.7</v>
      </c>
      <c r="CG31" s="5">
        <v>238.8</v>
      </c>
      <c r="CH31" s="5">
        <f t="shared" si="34"/>
        <v>50</v>
      </c>
      <c r="CI31" s="4">
        <v>1496.4</v>
      </c>
      <c r="CJ31" s="5">
        <v>748.2</v>
      </c>
      <c r="CK31" s="5">
        <f t="shared" si="35"/>
        <v>50</v>
      </c>
      <c r="CL31" s="4">
        <v>0.9</v>
      </c>
      <c r="CM31" s="5">
        <v>0</v>
      </c>
      <c r="CN31" s="5">
        <f t="shared" si="36"/>
        <v>0</v>
      </c>
      <c r="CO31" s="4">
        <v>7046.9000000000005</v>
      </c>
      <c r="CP31" s="5">
        <v>3875</v>
      </c>
      <c r="CQ31" s="5">
        <f t="shared" si="37"/>
        <v>55</v>
      </c>
      <c r="CR31" s="4">
        <v>7.7</v>
      </c>
      <c r="CS31" s="5">
        <v>0</v>
      </c>
      <c r="CT31" s="5">
        <f t="shared" si="38"/>
        <v>0</v>
      </c>
      <c r="CU31" s="4">
        <v>628.70000000000005</v>
      </c>
      <c r="CV31" s="5">
        <v>278</v>
      </c>
      <c r="CW31" s="5">
        <f t="shared" si="39"/>
        <v>44.2</v>
      </c>
      <c r="CX31" s="4">
        <v>1265.9000000000001</v>
      </c>
      <c r="CY31" s="5">
        <v>598</v>
      </c>
      <c r="CZ31" s="5">
        <f t="shared" si="40"/>
        <v>47.2</v>
      </c>
      <c r="DA31" s="4">
        <v>643.5</v>
      </c>
      <c r="DB31" s="5">
        <v>358.1</v>
      </c>
      <c r="DC31" s="5">
        <f t="shared" si="41"/>
        <v>55.6</v>
      </c>
      <c r="DD31" s="4">
        <v>0</v>
      </c>
      <c r="DE31" s="5">
        <v>0</v>
      </c>
      <c r="DF31" s="5">
        <f t="shared" si="42"/>
        <v>0</v>
      </c>
      <c r="DG31" s="4">
        <v>159</v>
      </c>
      <c r="DH31" s="5">
        <v>75.2</v>
      </c>
      <c r="DI31" s="5">
        <f t="shared" si="43"/>
        <v>47.3</v>
      </c>
      <c r="DJ31" s="4">
        <v>0.94</v>
      </c>
      <c r="DK31" s="5">
        <v>0.94</v>
      </c>
      <c r="DL31" s="5">
        <f t="shared" si="44"/>
        <v>100</v>
      </c>
      <c r="DM31" s="4">
        <v>0</v>
      </c>
      <c r="DN31" s="5">
        <v>0</v>
      </c>
      <c r="DO31" s="5">
        <f t="shared" si="45"/>
        <v>0</v>
      </c>
      <c r="DP31" s="4">
        <v>5398</v>
      </c>
      <c r="DQ31" s="5">
        <v>2699</v>
      </c>
      <c r="DR31" s="5">
        <f t="shared" si="46"/>
        <v>50</v>
      </c>
      <c r="DS31" s="4">
        <v>3</v>
      </c>
      <c r="DT31" s="5">
        <v>3</v>
      </c>
      <c r="DU31" s="5">
        <f t="shared" si="47"/>
        <v>100</v>
      </c>
      <c r="DV31" s="4">
        <v>1965.7</v>
      </c>
      <c r="DW31" s="5">
        <v>1037.3</v>
      </c>
      <c r="DX31" s="5">
        <f t="shared" si="48"/>
        <v>52.8</v>
      </c>
      <c r="DY31" s="22">
        <f t="shared" si="49"/>
        <v>58572.7</v>
      </c>
      <c r="DZ31" s="23">
        <f t="shared" si="50"/>
        <v>11763.7</v>
      </c>
      <c r="EA31" s="23">
        <f t="shared" si="51"/>
        <v>20.100000000000001</v>
      </c>
      <c r="EB31" s="4">
        <v>1171.8</v>
      </c>
      <c r="EC31" s="5">
        <v>585.9</v>
      </c>
      <c r="ED31" s="5">
        <f t="shared" si="52"/>
        <v>50</v>
      </c>
      <c r="EE31" s="4">
        <v>3272.5</v>
      </c>
      <c r="EF31" s="5">
        <v>2197</v>
      </c>
      <c r="EG31" s="5">
        <f t="shared" si="53"/>
        <v>67.099999999999994</v>
      </c>
      <c r="EH31" s="4">
        <v>2032.7</v>
      </c>
      <c r="EI31" s="5">
        <v>568.29999999999995</v>
      </c>
      <c r="EJ31" s="5">
        <f t="shared" si="54"/>
        <v>28</v>
      </c>
      <c r="EK31" s="4">
        <v>333.3</v>
      </c>
      <c r="EL31" s="5">
        <v>176.5</v>
      </c>
      <c r="EM31" s="5">
        <f t="shared" si="55"/>
        <v>53</v>
      </c>
      <c r="EN31" s="4">
        <v>6178.4</v>
      </c>
      <c r="EO31" s="5">
        <v>0</v>
      </c>
      <c r="EP31" s="5">
        <f t="shared" si="56"/>
        <v>0</v>
      </c>
      <c r="EQ31" s="4">
        <v>0</v>
      </c>
      <c r="ER31" s="5">
        <v>0</v>
      </c>
      <c r="ES31" s="5">
        <f t="shared" si="57"/>
        <v>0</v>
      </c>
      <c r="ET31" s="4">
        <v>0</v>
      </c>
      <c r="EU31" s="5">
        <v>0</v>
      </c>
      <c r="EV31" s="5">
        <f t="shared" si="58"/>
        <v>0</v>
      </c>
      <c r="EW31" s="4">
        <v>0</v>
      </c>
      <c r="EX31" s="5">
        <v>0</v>
      </c>
      <c r="EY31" s="5">
        <f t="shared" si="59"/>
        <v>0</v>
      </c>
      <c r="EZ31" s="4">
        <v>0</v>
      </c>
      <c r="FA31" s="5">
        <v>0</v>
      </c>
      <c r="FB31" s="5">
        <f t="shared" si="60"/>
        <v>0</v>
      </c>
      <c r="FC31" s="4">
        <v>0</v>
      </c>
      <c r="FD31" s="5">
        <v>0</v>
      </c>
      <c r="FE31" s="5">
        <f t="shared" si="61"/>
        <v>0</v>
      </c>
      <c r="FF31" s="4">
        <v>2125.9</v>
      </c>
      <c r="FG31" s="5">
        <v>2125.9</v>
      </c>
      <c r="FH31" s="5">
        <f t="shared" si="62"/>
        <v>100</v>
      </c>
      <c r="FI31" s="4">
        <v>1477.8</v>
      </c>
      <c r="FJ31" s="5">
        <v>0</v>
      </c>
      <c r="FK31" s="5">
        <f t="shared" si="63"/>
        <v>0</v>
      </c>
      <c r="FL31" s="4">
        <v>0</v>
      </c>
      <c r="FM31" s="5">
        <v>0</v>
      </c>
      <c r="FN31" s="5">
        <f t="shared" si="64"/>
        <v>0</v>
      </c>
      <c r="FO31" s="4">
        <v>0</v>
      </c>
      <c r="FP31" s="5">
        <v>0</v>
      </c>
      <c r="FQ31" s="5">
        <f t="shared" si="65"/>
        <v>0</v>
      </c>
      <c r="FR31" s="4">
        <v>0</v>
      </c>
      <c r="FS31" s="5">
        <v>0</v>
      </c>
      <c r="FT31" s="5">
        <f t="shared" si="66"/>
        <v>0</v>
      </c>
      <c r="FU31" s="4">
        <v>0</v>
      </c>
      <c r="FV31" s="5">
        <v>0</v>
      </c>
      <c r="FW31" s="5">
        <f t="shared" si="67"/>
        <v>0</v>
      </c>
      <c r="FX31" s="4">
        <v>880.2</v>
      </c>
      <c r="FY31" s="5">
        <v>0</v>
      </c>
      <c r="FZ31" s="5">
        <f t="shared" si="68"/>
        <v>0</v>
      </c>
      <c r="GA31" s="4">
        <v>1108.8</v>
      </c>
      <c r="GB31" s="5">
        <v>0</v>
      </c>
      <c r="GC31" s="5">
        <f t="shared" si="69"/>
        <v>0</v>
      </c>
      <c r="GD31" s="4">
        <v>55.8</v>
      </c>
      <c r="GE31" s="5">
        <v>55.8</v>
      </c>
      <c r="GF31" s="5">
        <f t="shared" si="70"/>
        <v>100</v>
      </c>
      <c r="GG31" s="4">
        <v>29881.200000000001</v>
      </c>
      <c r="GH31" s="5">
        <v>0</v>
      </c>
      <c r="GI31" s="5">
        <f t="shared" si="71"/>
        <v>0</v>
      </c>
      <c r="GJ31" s="4">
        <v>10054.299999999999</v>
      </c>
      <c r="GK31" s="5">
        <v>6054.3</v>
      </c>
      <c r="GL31" s="5">
        <f t="shared" si="72"/>
        <v>60.2</v>
      </c>
      <c r="GM31" s="4">
        <v>0</v>
      </c>
      <c r="GN31" s="5">
        <v>0</v>
      </c>
      <c r="GO31" s="5">
        <f t="shared" si="73"/>
        <v>0</v>
      </c>
    </row>
    <row r="32" spans="1:197" x14ac:dyDescent="0.25">
      <c r="A32" s="6">
        <v>27</v>
      </c>
      <c r="B32" s="7" t="s">
        <v>33</v>
      </c>
      <c r="C32" s="22">
        <f t="shared" si="0"/>
        <v>736970.73999999987</v>
      </c>
      <c r="D32" s="23">
        <f t="shared" si="1"/>
        <v>478310.94</v>
      </c>
      <c r="E32" s="23">
        <f t="shared" si="7"/>
        <v>64.900000000000006</v>
      </c>
      <c r="F32" s="8">
        <f t="shared" si="8"/>
        <v>0</v>
      </c>
      <c r="G32" s="9">
        <f t="shared" si="8"/>
        <v>0</v>
      </c>
      <c r="H32" s="9">
        <f t="shared" si="9"/>
        <v>0</v>
      </c>
      <c r="I32" s="4">
        <v>0</v>
      </c>
      <c r="J32" s="5">
        <v>0</v>
      </c>
      <c r="K32" s="5">
        <f t="shared" si="10"/>
        <v>0</v>
      </c>
      <c r="L32" s="22">
        <f t="shared" si="2"/>
        <v>287931.7</v>
      </c>
      <c r="M32" s="23">
        <f t="shared" si="3"/>
        <v>195125.7</v>
      </c>
      <c r="N32" s="23">
        <f t="shared" si="11"/>
        <v>67.8</v>
      </c>
      <c r="O32" s="4">
        <v>11545.5</v>
      </c>
      <c r="P32" s="5">
        <v>5686.1</v>
      </c>
      <c r="Q32" s="5">
        <f t="shared" si="12"/>
        <v>49.2</v>
      </c>
      <c r="R32" s="4">
        <v>748.2</v>
      </c>
      <c r="S32" s="5">
        <v>740.6</v>
      </c>
      <c r="T32" s="5">
        <f t="shared" si="13"/>
        <v>99</v>
      </c>
      <c r="U32" s="4">
        <v>0</v>
      </c>
      <c r="V32" s="5">
        <v>0</v>
      </c>
      <c r="W32" s="5">
        <f t="shared" si="14"/>
        <v>0</v>
      </c>
      <c r="X32" s="4">
        <v>0</v>
      </c>
      <c r="Y32" s="5">
        <v>0</v>
      </c>
      <c r="Z32" s="5">
        <f t="shared" si="15"/>
        <v>0</v>
      </c>
      <c r="AA32" s="4">
        <v>312.60000000000002</v>
      </c>
      <c r="AB32" s="5">
        <v>0</v>
      </c>
      <c r="AC32" s="5">
        <f t="shared" si="16"/>
        <v>0</v>
      </c>
      <c r="AD32" s="4">
        <v>16403</v>
      </c>
      <c r="AE32" s="5">
        <v>9022</v>
      </c>
      <c r="AF32" s="5">
        <f t="shared" si="17"/>
        <v>55</v>
      </c>
      <c r="AG32" s="4">
        <v>250711.7</v>
      </c>
      <c r="AH32" s="5">
        <v>179677</v>
      </c>
      <c r="AI32" s="5">
        <f t="shared" si="4"/>
        <v>71.7</v>
      </c>
      <c r="AJ32" s="4">
        <v>0</v>
      </c>
      <c r="AK32" s="5">
        <v>0</v>
      </c>
      <c r="AL32" s="5">
        <f t="shared" si="18"/>
        <v>0</v>
      </c>
      <c r="AM32" s="4">
        <v>0</v>
      </c>
      <c r="AN32" s="5">
        <v>0</v>
      </c>
      <c r="AO32" s="5">
        <f t="shared" si="19"/>
        <v>0</v>
      </c>
      <c r="AP32" s="4">
        <v>8210.7000000000007</v>
      </c>
      <c r="AQ32" s="5">
        <v>0</v>
      </c>
      <c r="AR32" s="5">
        <f t="shared" si="20"/>
        <v>0</v>
      </c>
      <c r="AS32" s="22">
        <f t="shared" si="5"/>
        <v>406450.83999999991</v>
      </c>
      <c r="AT32" s="23">
        <f t="shared" si="6"/>
        <v>257764.43999999997</v>
      </c>
      <c r="AU32" s="23">
        <f t="shared" si="21"/>
        <v>63.4</v>
      </c>
      <c r="AV32" s="4">
        <v>601.6</v>
      </c>
      <c r="AW32" s="5">
        <v>300.8</v>
      </c>
      <c r="AX32" s="5">
        <f t="shared" si="22"/>
        <v>50</v>
      </c>
      <c r="AY32" s="4">
        <v>34529</v>
      </c>
      <c r="AZ32" s="5">
        <v>21423</v>
      </c>
      <c r="BA32" s="5">
        <f t="shared" si="23"/>
        <v>62</v>
      </c>
      <c r="BB32" s="4">
        <v>244226.80000000002</v>
      </c>
      <c r="BC32" s="5">
        <v>162818</v>
      </c>
      <c r="BD32" s="5">
        <f t="shared" si="24"/>
        <v>66.7</v>
      </c>
      <c r="BE32" s="4">
        <v>81394.8</v>
      </c>
      <c r="BF32" s="5">
        <v>50871.9</v>
      </c>
      <c r="BG32" s="5">
        <f t="shared" si="25"/>
        <v>62.5</v>
      </c>
      <c r="BH32" s="4">
        <v>7683.3</v>
      </c>
      <c r="BI32" s="5">
        <v>3775.2</v>
      </c>
      <c r="BJ32" s="5">
        <f t="shared" si="26"/>
        <v>49.1</v>
      </c>
      <c r="BK32" s="4">
        <v>4884.3</v>
      </c>
      <c r="BL32" s="5">
        <v>1841.8</v>
      </c>
      <c r="BM32" s="5">
        <f t="shared" si="27"/>
        <v>37.700000000000003</v>
      </c>
      <c r="BN32" s="4">
        <v>3843.2</v>
      </c>
      <c r="BO32" s="5">
        <v>1694.6</v>
      </c>
      <c r="BP32" s="5">
        <f t="shared" si="28"/>
        <v>44.1</v>
      </c>
      <c r="BQ32" s="4">
        <v>6595.4</v>
      </c>
      <c r="BR32" s="5">
        <v>3386.8</v>
      </c>
      <c r="BS32" s="5">
        <f t="shared" si="29"/>
        <v>51.4</v>
      </c>
      <c r="BT32" s="4">
        <v>1908.1</v>
      </c>
      <c r="BU32" s="5">
        <v>899.4</v>
      </c>
      <c r="BV32" s="5">
        <f t="shared" si="30"/>
        <v>47.1</v>
      </c>
      <c r="BW32" s="4">
        <v>4603.7</v>
      </c>
      <c r="BX32" s="5">
        <v>2193.1999999999998</v>
      </c>
      <c r="BY32" s="5">
        <f t="shared" si="31"/>
        <v>47.6</v>
      </c>
      <c r="BZ32" s="4">
        <v>6.5</v>
      </c>
      <c r="CA32" s="5">
        <v>0</v>
      </c>
      <c r="CB32" s="5">
        <f t="shared" si="32"/>
        <v>0</v>
      </c>
      <c r="CC32" s="4">
        <v>0</v>
      </c>
      <c r="CD32" s="5">
        <v>0</v>
      </c>
      <c r="CE32" s="5">
        <f t="shared" si="33"/>
        <v>0</v>
      </c>
      <c r="CF32" s="4">
        <v>365.5</v>
      </c>
      <c r="CG32" s="5">
        <v>182.7</v>
      </c>
      <c r="CH32" s="5">
        <f t="shared" si="34"/>
        <v>50</v>
      </c>
      <c r="CI32" s="4">
        <v>673.8</v>
      </c>
      <c r="CJ32" s="5">
        <v>336.9</v>
      </c>
      <c r="CK32" s="5">
        <f t="shared" si="35"/>
        <v>50</v>
      </c>
      <c r="CL32" s="4">
        <v>35.6</v>
      </c>
      <c r="CM32" s="5">
        <v>0</v>
      </c>
      <c r="CN32" s="5">
        <f t="shared" si="36"/>
        <v>0</v>
      </c>
      <c r="CO32" s="4">
        <v>9496.0999999999985</v>
      </c>
      <c r="CP32" s="5">
        <v>5222</v>
      </c>
      <c r="CQ32" s="5">
        <f t="shared" si="37"/>
        <v>55</v>
      </c>
      <c r="CR32" s="4">
        <v>4.0999999999999996</v>
      </c>
      <c r="CS32" s="5">
        <v>0</v>
      </c>
      <c r="CT32" s="5">
        <f t="shared" si="38"/>
        <v>0</v>
      </c>
      <c r="CU32" s="4">
        <v>628.70000000000005</v>
      </c>
      <c r="CV32" s="5">
        <v>278</v>
      </c>
      <c r="CW32" s="5">
        <f t="shared" si="39"/>
        <v>44.2</v>
      </c>
      <c r="CX32" s="4">
        <v>654.79999999999995</v>
      </c>
      <c r="CY32" s="5">
        <v>309.3</v>
      </c>
      <c r="CZ32" s="5">
        <f t="shared" si="40"/>
        <v>47.2</v>
      </c>
      <c r="DA32" s="4">
        <v>643.5</v>
      </c>
      <c r="DB32" s="5">
        <v>358.1</v>
      </c>
      <c r="DC32" s="5">
        <f t="shared" si="41"/>
        <v>55.6</v>
      </c>
      <c r="DD32" s="4">
        <v>0</v>
      </c>
      <c r="DE32" s="5">
        <v>0</v>
      </c>
      <c r="DF32" s="5">
        <f t="shared" si="42"/>
        <v>0</v>
      </c>
      <c r="DG32" s="4">
        <v>76.599999999999994</v>
      </c>
      <c r="DH32" s="5">
        <v>36.200000000000003</v>
      </c>
      <c r="DI32" s="5">
        <f t="shared" si="43"/>
        <v>47.3</v>
      </c>
      <c r="DJ32" s="4">
        <v>0.94</v>
      </c>
      <c r="DK32" s="5">
        <v>0.94</v>
      </c>
      <c r="DL32" s="5">
        <f t="shared" si="44"/>
        <v>100</v>
      </c>
      <c r="DM32" s="4">
        <v>0</v>
      </c>
      <c r="DN32" s="5">
        <v>0</v>
      </c>
      <c r="DO32" s="5">
        <f t="shared" si="45"/>
        <v>0</v>
      </c>
      <c r="DP32" s="4">
        <v>2561.6999999999998</v>
      </c>
      <c r="DQ32" s="5">
        <v>1280.8</v>
      </c>
      <c r="DR32" s="5">
        <f t="shared" si="46"/>
        <v>50</v>
      </c>
      <c r="DS32" s="4">
        <v>7.3</v>
      </c>
      <c r="DT32" s="5">
        <v>0</v>
      </c>
      <c r="DU32" s="5">
        <f t="shared" si="47"/>
        <v>0</v>
      </c>
      <c r="DV32" s="4">
        <v>1025.5</v>
      </c>
      <c r="DW32" s="5">
        <v>554.79999999999995</v>
      </c>
      <c r="DX32" s="5">
        <f t="shared" si="48"/>
        <v>54.1</v>
      </c>
      <c r="DY32" s="22">
        <f t="shared" si="49"/>
        <v>42588.2</v>
      </c>
      <c r="DZ32" s="23">
        <f t="shared" si="50"/>
        <v>25420.800000000003</v>
      </c>
      <c r="EA32" s="23">
        <f t="shared" si="51"/>
        <v>59.7</v>
      </c>
      <c r="EB32" s="4">
        <v>1093.7</v>
      </c>
      <c r="EC32" s="5">
        <v>546.79999999999995</v>
      </c>
      <c r="ED32" s="5">
        <f t="shared" si="52"/>
        <v>50</v>
      </c>
      <c r="EE32" s="4">
        <v>3272.5</v>
      </c>
      <c r="EF32" s="5">
        <v>2197</v>
      </c>
      <c r="EG32" s="5">
        <f t="shared" si="53"/>
        <v>67.099999999999994</v>
      </c>
      <c r="EH32" s="4">
        <v>800.1</v>
      </c>
      <c r="EI32" s="5">
        <v>342.1</v>
      </c>
      <c r="EJ32" s="5">
        <f t="shared" si="54"/>
        <v>42.8</v>
      </c>
      <c r="EK32" s="4">
        <v>803.9</v>
      </c>
      <c r="EL32" s="5">
        <v>431.4</v>
      </c>
      <c r="EM32" s="5">
        <f t="shared" si="55"/>
        <v>53.7</v>
      </c>
      <c r="EN32" s="4">
        <v>5830.1</v>
      </c>
      <c r="EO32" s="5">
        <v>5830.1</v>
      </c>
      <c r="EP32" s="5">
        <f t="shared" si="56"/>
        <v>100</v>
      </c>
      <c r="EQ32" s="4">
        <v>0</v>
      </c>
      <c r="ER32" s="5">
        <v>0</v>
      </c>
      <c r="ES32" s="5">
        <f t="shared" si="57"/>
        <v>0</v>
      </c>
      <c r="ET32" s="4">
        <v>0</v>
      </c>
      <c r="EU32" s="5">
        <v>0</v>
      </c>
      <c r="EV32" s="5">
        <f t="shared" si="58"/>
        <v>0</v>
      </c>
      <c r="EW32" s="4">
        <v>0</v>
      </c>
      <c r="EX32" s="5">
        <v>0</v>
      </c>
      <c r="EY32" s="5">
        <f t="shared" si="59"/>
        <v>0</v>
      </c>
      <c r="EZ32" s="4">
        <v>0</v>
      </c>
      <c r="FA32" s="5">
        <v>0</v>
      </c>
      <c r="FB32" s="5">
        <f t="shared" si="60"/>
        <v>0</v>
      </c>
      <c r="FC32" s="4">
        <v>0</v>
      </c>
      <c r="FD32" s="5">
        <v>0</v>
      </c>
      <c r="FE32" s="5">
        <f t="shared" si="61"/>
        <v>0</v>
      </c>
      <c r="FF32" s="4">
        <v>1181</v>
      </c>
      <c r="FG32" s="5">
        <v>1181</v>
      </c>
      <c r="FH32" s="5">
        <f t="shared" si="62"/>
        <v>100</v>
      </c>
      <c r="FI32" s="4">
        <v>1477.8</v>
      </c>
      <c r="FJ32" s="5">
        <v>0</v>
      </c>
      <c r="FK32" s="5">
        <f t="shared" si="63"/>
        <v>0</v>
      </c>
      <c r="FL32" s="4">
        <v>0</v>
      </c>
      <c r="FM32" s="5">
        <v>0</v>
      </c>
      <c r="FN32" s="5">
        <f t="shared" si="64"/>
        <v>0</v>
      </c>
      <c r="FO32" s="4">
        <v>0</v>
      </c>
      <c r="FP32" s="5">
        <v>0</v>
      </c>
      <c r="FQ32" s="5">
        <f t="shared" si="65"/>
        <v>0</v>
      </c>
      <c r="FR32" s="4">
        <v>0</v>
      </c>
      <c r="FS32" s="5">
        <v>0</v>
      </c>
      <c r="FT32" s="5">
        <f t="shared" si="66"/>
        <v>0</v>
      </c>
      <c r="FU32" s="4">
        <v>568.4</v>
      </c>
      <c r="FV32" s="5">
        <v>461.5</v>
      </c>
      <c r="FW32" s="5">
        <f t="shared" si="67"/>
        <v>81.2</v>
      </c>
      <c r="FX32" s="4">
        <v>883.5</v>
      </c>
      <c r="FY32" s="5">
        <v>0</v>
      </c>
      <c r="FZ32" s="5">
        <f t="shared" si="68"/>
        <v>0</v>
      </c>
      <c r="GA32" s="4">
        <v>0</v>
      </c>
      <c r="GB32" s="5">
        <v>0</v>
      </c>
      <c r="GC32" s="5">
        <f t="shared" si="69"/>
        <v>0</v>
      </c>
      <c r="GD32" s="4">
        <v>83.3</v>
      </c>
      <c r="GE32" s="5">
        <v>83.3</v>
      </c>
      <c r="GF32" s="5">
        <f t="shared" si="70"/>
        <v>100</v>
      </c>
      <c r="GG32" s="4">
        <v>11154.7</v>
      </c>
      <c r="GH32" s="5">
        <v>0</v>
      </c>
      <c r="GI32" s="5">
        <f t="shared" si="71"/>
        <v>0</v>
      </c>
      <c r="GJ32" s="4">
        <v>15439.2</v>
      </c>
      <c r="GK32" s="5">
        <v>14347.6</v>
      </c>
      <c r="GL32" s="5">
        <f t="shared" si="72"/>
        <v>92.9</v>
      </c>
      <c r="GM32" s="4">
        <v>0</v>
      </c>
      <c r="GN32" s="5">
        <v>0</v>
      </c>
      <c r="GO32" s="5">
        <f t="shared" si="73"/>
        <v>0</v>
      </c>
    </row>
    <row r="33" spans="1:197" x14ac:dyDescent="0.25">
      <c r="A33" s="6">
        <v>28</v>
      </c>
      <c r="B33" s="7" t="s">
        <v>34</v>
      </c>
      <c r="C33" s="22">
        <f t="shared" si="0"/>
        <v>1085536.44</v>
      </c>
      <c r="D33" s="23">
        <f t="shared" si="1"/>
        <v>682756.84</v>
      </c>
      <c r="E33" s="23">
        <f t="shared" si="7"/>
        <v>62.9</v>
      </c>
      <c r="F33" s="8">
        <f t="shared" si="8"/>
        <v>150572.6</v>
      </c>
      <c r="G33" s="9">
        <f t="shared" si="8"/>
        <v>75286</v>
      </c>
      <c r="H33" s="9">
        <f t="shared" si="9"/>
        <v>50</v>
      </c>
      <c r="I33" s="4">
        <v>150572.6</v>
      </c>
      <c r="J33" s="5">
        <v>75286</v>
      </c>
      <c r="K33" s="5">
        <f t="shared" si="10"/>
        <v>50</v>
      </c>
      <c r="L33" s="22">
        <f t="shared" si="2"/>
        <v>547879.90000000014</v>
      </c>
      <c r="M33" s="23">
        <f t="shared" si="3"/>
        <v>367939.8</v>
      </c>
      <c r="N33" s="23">
        <f t="shared" si="11"/>
        <v>67.2</v>
      </c>
      <c r="O33" s="4">
        <v>9041.4</v>
      </c>
      <c r="P33" s="5">
        <v>4966</v>
      </c>
      <c r="Q33" s="5">
        <f t="shared" si="12"/>
        <v>54.9</v>
      </c>
      <c r="R33" s="4">
        <v>1650.6</v>
      </c>
      <c r="S33" s="5">
        <v>1634</v>
      </c>
      <c r="T33" s="5">
        <f t="shared" si="13"/>
        <v>99</v>
      </c>
      <c r="U33" s="4">
        <v>0</v>
      </c>
      <c r="V33" s="5">
        <v>0</v>
      </c>
      <c r="W33" s="5">
        <f t="shared" si="14"/>
        <v>0</v>
      </c>
      <c r="X33" s="4">
        <v>3000</v>
      </c>
      <c r="Y33" s="5">
        <v>0</v>
      </c>
      <c r="Z33" s="5">
        <f t="shared" si="15"/>
        <v>0</v>
      </c>
      <c r="AA33" s="4">
        <v>105.1</v>
      </c>
      <c r="AB33" s="5">
        <v>0</v>
      </c>
      <c r="AC33" s="5">
        <f t="shared" si="16"/>
        <v>0</v>
      </c>
      <c r="AD33" s="4">
        <v>102760.1</v>
      </c>
      <c r="AE33" s="5">
        <v>56518</v>
      </c>
      <c r="AF33" s="5">
        <f t="shared" si="17"/>
        <v>55</v>
      </c>
      <c r="AG33" s="4">
        <v>420311.4</v>
      </c>
      <c r="AH33" s="5">
        <v>301222.7</v>
      </c>
      <c r="AI33" s="5">
        <f t="shared" si="4"/>
        <v>71.7</v>
      </c>
      <c r="AJ33" s="4">
        <v>0</v>
      </c>
      <c r="AK33" s="5">
        <v>0</v>
      </c>
      <c r="AL33" s="5">
        <f t="shared" si="18"/>
        <v>0</v>
      </c>
      <c r="AM33" s="4">
        <v>0</v>
      </c>
      <c r="AN33" s="5">
        <v>0</v>
      </c>
      <c r="AO33" s="5">
        <f t="shared" si="19"/>
        <v>0</v>
      </c>
      <c r="AP33" s="4">
        <v>11011.3</v>
      </c>
      <c r="AQ33" s="5">
        <v>3599.1</v>
      </c>
      <c r="AR33" s="5">
        <f t="shared" si="20"/>
        <v>32.700000000000003</v>
      </c>
      <c r="AS33" s="22">
        <f t="shared" si="5"/>
        <v>338514.03999999992</v>
      </c>
      <c r="AT33" s="23">
        <f t="shared" si="6"/>
        <v>211654.23999999996</v>
      </c>
      <c r="AU33" s="23">
        <f t="shared" si="21"/>
        <v>62.5</v>
      </c>
      <c r="AV33" s="4">
        <v>522.4</v>
      </c>
      <c r="AW33" s="5">
        <v>261.2</v>
      </c>
      <c r="AX33" s="5">
        <f t="shared" si="22"/>
        <v>50</v>
      </c>
      <c r="AY33" s="4">
        <v>30623</v>
      </c>
      <c r="AZ33" s="5">
        <v>18999.599999999999</v>
      </c>
      <c r="BA33" s="5">
        <f t="shared" si="23"/>
        <v>62</v>
      </c>
      <c r="BB33" s="4">
        <v>195205.1</v>
      </c>
      <c r="BC33" s="5">
        <v>130136.9</v>
      </c>
      <c r="BD33" s="5">
        <f t="shared" si="24"/>
        <v>66.7</v>
      </c>
      <c r="BE33" s="4">
        <v>66974.100000000006</v>
      </c>
      <c r="BF33" s="5">
        <v>41859</v>
      </c>
      <c r="BG33" s="5">
        <f t="shared" si="25"/>
        <v>62.5</v>
      </c>
      <c r="BH33" s="4">
        <v>8721.6</v>
      </c>
      <c r="BI33" s="5">
        <v>4276</v>
      </c>
      <c r="BJ33" s="5">
        <f t="shared" si="26"/>
        <v>49</v>
      </c>
      <c r="BK33" s="4">
        <v>5214</v>
      </c>
      <c r="BL33" s="5">
        <v>1724.2</v>
      </c>
      <c r="BM33" s="5">
        <f t="shared" si="27"/>
        <v>33.1</v>
      </c>
      <c r="BN33" s="4">
        <v>3292.9</v>
      </c>
      <c r="BO33" s="5">
        <v>1025.8</v>
      </c>
      <c r="BP33" s="5">
        <f t="shared" si="28"/>
        <v>31.2</v>
      </c>
      <c r="BQ33" s="4">
        <v>6759.6</v>
      </c>
      <c r="BR33" s="5">
        <v>2638.7</v>
      </c>
      <c r="BS33" s="5">
        <f t="shared" si="29"/>
        <v>39</v>
      </c>
      <c r="BT33" s="4">
        <v>1906</v>
      </c>
      <c r="BU33" s="5">
        <v>898.4</v>
      </c>
      <c r="BV33" s="5">
        <f t="shared" si="30"/>
        <v>47.1</v>
      </c>
      <c r="BW33" s="4">
        <v>3756.8</v>
      </c>
      <c r="BX33" s="5">
        <v>1789.7</v>
      </c>
      <c r="BY33" s="5">
        <f t="shared" si="31"/>
        <v>47.6</v>
      </c>
      <c r="BZ33" s="4">
        <v>58.2</v>
      </c>
      <c r="CA33" s="5">
        <v>56.3</v>
      </c>
      <c r="CB33" s="5">
        <f t="shared" si="32"/>
        <v>96.7</v>
      </c>
      <c r="CC33" s="4">
        <v>0</v>
      </c>
      <c r="CD33" s="5">
        <v>0</v>
      </c>
      <c r="CE33" s="5">
        <f t="shared" si="33"/>
        <v>0</v>
      </c>
      <c r="CF33" s="4">
        <v>332.7</v>
      </c>
      <c r="CG33" s="5">
        <v>166.4</v>
      </c>
      <c r="CH33" s="5">
        <f t="shared" si="34"/>
        <v>50</v>
      </c>
      <c r="CI33" s="4">
        <v>1395.2</v>
      </c>
      <c r="CJ33" s="5">
        <v>697.6</v>
      </c>
      <c r="CK33" s="5">
        <f t="shared" si="35"/>
        <v>50</v>
      </c>
      <c r="CL33" s="4">
        <v>14.6</v>
      </c>
      <c r="CM33" s="5">
        <v>0</v>
      </c>
      <c r="CN33" s="5">
        <f t="shared" si="36"/>
        <v>0</v>
      </c>
      <c r="CO33" s="4">
        <v>6691.1</v>
      </c>
      <c r="CP33" s="5">
        <v>3681</v>
      </c>
      <c r="CQ33" s="5">
        <f t="shared" si="37"/>
        <v>55</v>
      </c>
      <c r="CR33" s="4">
        <v>5.3</v>
      </c>
      <c r="CS33" s="5">
        <v>0</v>
      </c>
      <c r="CT33" s="5">
        <f t="shared" si="38"/>
        <v>0</v>
      </c>
      <c r="CU33" s="4">
        <v>628.70000000000005</v>
      </c>
      <c r="CV33" s="5">
        <v>278</v>
      </c>
      <c r="CW33" s="5">
        <f t="shared" si="39"/>
        <v>44.2</v>
      </c>
      <c r="CX33" s="4">
        <v>655</v>
      </c>
      <c r="CY33" s="5">
        <v>309.3</v>
      </c>
      <c r="CZ33" s="5">
        <f t="shared" si="40"/>
        <v>47.2</v>
      </c>
      <c r="DA33" s="4">
        <v>643.5</v>
      </c>
      <c r="DB33" s="5">
        <v>358.1</v>
      </c>
      <c r="DC33" s="5">
        <f t="shared" si="41"/>
        <v>55.6</v>
      </c>
      <c r="DD33" s="4">
        <v>0</v>
      </c>
      <c r="DE33" s="5">
        <v>0</v>
      </c>
      <c r="DF33" s="5">
        <f t="shared" si="42"/>
        <v>0</v>
      </c>
      <c r="DG33" s="4">
        <v>92.6</v>
      </c>
      <c r="DH33" s="5">
        <v>43.8</v>
      </c>
      <c r="DI33" s="5">
        <f t="shared" si="43"/>
        <v>47.3</v>
      </c>
      <c r="DJ33" s="4">
        <v>0.94</v>
      </c>
      <c r="DK33" s="5">
        <v>0.94</v>
      </c>
      <c r="DL33" s="5">
        <f t="shared" si="44"/>
        <v>100</v>
      </c>
      <c r="DM33" s="4">
        <v>0</v>
      </c>
      <c r="DN33" s="5">
        <v>0</v>
      </c>
      <c r="DO33" s="5">
        <f t="shared" si="45"/>
        <v>0</v>
      </c>
      <c r="DP33" s="4">
        <v>3476.7</v>
      </c>
      <c r="DQ33" s="5">
        <v>1738.3</v>
      </c>
      <c r="DR33" s="5">
        <f t="shared" si="46"/>
        <v>50</v>
      </c>
      <c r="DS33" s="4">
        <v>5.7</v>
      </c>
      <c r="DT33" s="5">
        <v>5.7</v>
      </c>
      <c r="DU33" s="5">
        <f t="shared" si="47"/>
        <v>100</v>
      </c>
      <c r="DV33" s="4">
        <v>1538.3</v>
      </c>
      <c r="DW33" s="5">
        <v>709.3</v>
      </c>
      <c r="DX33" s="5">
        <f t="shared" si="48"/>
        <v>46.1</v>
      </c>
      <c r="DY33" s="22">
        <f t="shared" si="49"/>
        <v>48569.9</v>
      </c>
      <c r="DZ33" s="23">
        <f t="shared" si="50"/>
        <v>27876.799999999996</v>
      </c>
      <c r="EA33" s="23">
        <f t="shared" si="51"/>
        <v>57.4</v>
      </c>
      <c r="EB33" s="4">
        <v>703.1</v>
      </c>
      <c r="EC33" s="5">
        <v>351.5</v>
      </c>
      <c r="ED33" s="5">
        <f t="shared" si="52"/>
        <v>50</v>
      </c>
      <c r="EE33" s="4">
        <v>2181.6999999999998</v>
      </c>
      <c r="EF33" s="5">
        <v>1464.7</v>
      </c>
      <c r="EG33" s="5">
        <f t="shared" si="53"/>
        <v>67.099999999999994</v>
      </c>
      <c r="EH33" s="4">
        <v>660</v>
      </c>
      <c r="EI33" s="5">
        <v>270</v>
      </c>
      <c r="EJ33" s="5">
        <f t="shared" si="54"/>
        <v>40.9</v>
      </c>
      <c r="EK33" s="4">
        <v>473.7</v>
      </c>
      <c r="EL33" s="5">
        <v>246.7</v>
      </c>
      <c r="EM33" s="5">
        <f t="shared" si="55"/>
        <v>52.1</v>
      </c>
      <c r="EN33" s="4">
        <v>16365.8</v>
      </c>
      <c r="EO33" s="5">
        <v>16365.8</v>
      </c>
      <c r="EP33" s="5">
        <f t="shared" si="56"/>
        <v>100</v>
      </c>
      <c r="EQ33" s="4">
        <v>0</v>
      </c>
      <c r="ER33" s="5">
        <v>0</v>
      </c>
      <c r="ES33" s="5">
        <f t="shared" si="57"/>
        <v>0</v>
      </c>
      <c r="ET33" s="4">
        <v>0</v>
      </c>
      <c r="EU33" s="5">
        <v>0</v>
      </c>
      <c r="EV33" s="5">
        <f t="shared" si="58"/>
        <v>0</v>
      </c>
      <c r="EW33" s="4">
        <v>0</v>
      </c>
      <c r="EX33" s="5">
        <v>0</v>
      </c>
      <c r="EY33" s="5">
        <f t="shared" si="59"/>
        <v>0</v>
      </c>
      <c r="EZ33" s="4">
        <v>0</v>
      </c>
      <c r="FA33" s="5">
        <v>0</v>
      </c>
      <c r="FB33" s="5">
        <f t="shared" si="60"/>
        <v>0</v>
      </c>
      <c r="FC33" s="4">
        <v>0</v>
      </c>
      <c r="FD33" s="5">
        <v>0</v>
      </c>
      <c r="FE33" s="5">
        <f t="shared" si="61"/>
        <v>0</v>
      </c>
      <c r="FF33" s="4">
        <v>1181</v>
      </c>
      <c r="FG33" s="5">
        <v>1181</v>
      </c>
      <c r="FH33" s="5">
        <f t="shared" si="62"/>
        <v>100</v>
      </c>
      <c r="FI33" s="4">
        <v>1000</v>
      </c>
      <c r="FJ33" s="5">
        <v>0</v>
      </c>
      <c r="FK33" s="5">
        <f t="shared" si="63"/>
        <v>0</v>
      </c>
      <c r="FL33" s="4">
        <v>0</v>
      </c>
      <c r="FM33" s="5">
        <v>0</v>
      </c>
      <c r="FN33" s="5">
        <f t="shared" si="64"/>
        <v>0</v>
      </c>
      <c r="FO33" s="4">
        <v>0</v>
      </c>
      <c r="FP33" s="5">
        <v>0</v>
      </c>
      <c r="FQ33" s="5">
        <f t="shared" si="65"/>
        <v>0</v>
      </c>
      <c r="FR33" s="4">
        <v>2251.8000000000002</v>
      </c>
      <c r="FS33" s="5">
        <v>2251.8000000000002</v>
      </c>
      <c r="FT33" s="5">
        <f t="shared" si="66"/>
        <v>100</v>
      </c>
      <c r="FU33" s="4">
        <v>152.1</v>
      </c>
      <c r="FV33" s="5">
        <v>121.8</v>
      </c>
      <c r="FW33" s="5">
        <f t="shared" si="67"/>
        <v>80.099999999999994</v>
      </c>
      <c r="FX33" s="4">
        <v>950.5</v>
      </c>
      <c r="FY33" s="5">
        <v>353.1</v>
      </c>
      <c r="FZ33" s="5">
        <f t="shared" si="68"/>
        <v>37.1</v>
      </c>
      <c r="GA33" s="4">
        <v>902</v>
      </c>
      <c r="GB33" s="5">
        <v>500</v>
      </c>
      <c r="GC33" s="5">
        <f t="shared" si="69"/>
        <v>55.4</v>
      </c>
      <c r="GD33" s="4">
        <v>37.700000000000003</v>
      </c>
      <c r="GE33" s="5">
        <v>37.700000000000003</v>
      </c>
      <c r="GF33" s="5">
        <f t="shared" si="70"/>
        <v>100</v>
      </c>
      <c r="GG33" s="4">
        <v>15389.1</v>
      </c>
      <c r="GH33" s="5">
        <v>0</v>
      </c>
      <c r="GI33" s="5">
        <f t="shared" si="71"/>
        <v>0</v>
      </c>
      <c r="GJ33" s="4">
        <v>6321.4</v>
      </c>
      <c r="GK33" s="5">
        <v>4732.7</v>
      </c>
      <c r="GL33" s="5">
        <f t="shared" si="72"/>
        <v>74.900000000000006</v>
      </c>
      <c r="GM33" s="4">
        <v>0</v>
      </c>
      <c r="GN33" s="5">
        <v>0</v>
      </c>
      <c r="GO33" s="5">
        <f t="shared" si="73"/>
        <v>0</v>
      </c>
    </row>
    <row r="34" spans="1:197" x14ac:dyDescent="0.25">
      <c r="A34" s="6">
        <v>29</v>
      </c>
      <c r="B34" s="7" t="s">
        <v>35</v>
      </c>
      <c r="C34" s="22">
        <f t="shared" si="0"/>
        <v>740296.24</v>
      </c>
      <c r="D34" s="23">
        <f t="shared" si="1"/>
        <v>466798.33999999997</v>
      </c>
      <c r="E34" s="23">
        <f t="shared" si="7"/>
        <v>63.1</v>
      </c>
      <c r="F34" s="8">
        <f t="shared" si="8"/>
        <v>23916.799999999999</v>
      </c>
      <c r="G34" s="9">
        <f t="shared" si="8"/>
        <v>11958</v>
      </c>
      <c r="H34" s="9">
        <f t="shared" si="9"/>
        <v>50</v>
      </c>
      <c r="I34" s="4">
        <v>23916.799999999999</v>
      </c>
      <c r="J34" s="5">
        <v>11958</v>
      </c>
      <c r="K34" s="5">
        <f t="shared" si="10"/>
        <v>50</v>
      </c>
      <c r="L34" s="22">
        <f t="shared" si="2"/>
        <v>374685.10000000003</v>
      </c>
      <c r="M34" s="23">
        <f t="shared" si="3"/>
        <v>257361.1</v>
      </c>
      <c r="N34" s="23">
        <f t="shared" si="11"/>
        <v>68.7</v>
      </c>
      <c r="O34" s="4">
        <v>6151.5</v>
      </c>
      <c r="P34" s="5">
        <v>1628.3</v>
      </c>
      <c r="Q34" s="5">
        <f t="shared" si="12"/>
        <v>26.5</v>
      </c>
      <c r="R34" s="4">
        <v>814.8</v>
      </c>
      <c r="S34" s="5">
        <v>806.6</v>
      </c>
      <c r="T34" s="5">
        <f t="shared" si="13"/>
        <v>99</v>
      </c>
      <c r="U34" s="4">
        <v>0</v>
      </c>
      <c r="V34" s="5">
        <v>0</v>
      </c>
      <c r="W34" s="5">
        <f t="shared" si="14"/>
        <v>0</v>
      </c>
      <c r="X34" s="4">
        <v>0</v>
      </c>
      <c r="Y34" s="5">
        <v>0</v>
      </c>
      <c r="Z34" s="5">
        <f t="shared" si="15"/>
        <v>0</v>
      </c>
      <c r="AA34" s="4">
        <v>0</v>
      </c>
      <c r="AB34" s="5">
        <v>0</v>
      </c>
      <c r="AC34" s="5">
        <f t="shared" si="16"/>
        <v>0</v>
      </c>
      <c r="AD34" s="4">
        <v>42382.9</v>
      </c>
      <c r="AE34" s="5">
        <v>23311</v>
      </c>
      <c r="AF34" s="5">
        <f t="shared" si="17"/>
        <v>55</v>
      </c>
      <c r="AG34" s="4">
        <v>318893.5</v>
      </c>
      <c r="AH34" s="5">
        <v>228540.7</v>
      </c>
      <c r="AI34" s="5">
        <f t="shared" si="4"/>
        <v>71.7</v>
      </c>
      <c r="AJ34" s="4">
        <v>0</v>
      </c>
      <c r="AK34" s="5">
        <v>0</v>
      </c>
      <c r="AL34" s="5">
        <f t="shared" si="18"/>
        <v>0</v>
      </c>
      <c r="AM34" s="4">
        <v>0</v>
      </c>
      <c r="AN34" s="5">
        <v>0</v>
      </c>
      <c r="AO34" s="5">
        <f t="shared" si="19"/>
        <v>0</v>
      </c>
      <c r="AP34" s="4">
        <v>6442.4</v>
      </c>
      <c r="AQ34" s="5">
        <v>3074.5</v>
      </c>
      <c r="AR34" s="5">
        <f t="shared" si="20"/>
        <v>47.7</v>
      </c>
      <c r="AS34" s="22">
        <f t="shared" si="5"/>
        <v>301365.83999999997</v>
      </c>
      <c r="AT34" s="23">
        <f t="shared" si="6"/>
        <v>185930.23999999996</v>
      </c>
      <c r="AU34" s="23">
        <f t="shared" si="21"/>
        <v>61.7</v>
      </c>
      <c r="AV34" s="4">
        <v>360.9</v>
      </c>
      <c r="AW34" s="5">
        <v>180.4</v>
      </c>
      <c r="AX34" s="5">
        <f t="shared" si="22"/>
        <v>50</v>
      </c>
      <c r="AY34" s="4">
        <v>27342</v>
      </c>
      <c r="AZ34" s="5">
        <v>16964</v>
      </c>
      <c r="BA34" s="5">
        <f t="shared" si="23"/>
        <v>62</v>
      </c>
      <c r="BB34" s="4">
        <v>184404.4</v>
      </c>
      <c r="BC34" s="5">
        <v>122936.4</v>
      </c>
      <c r="BD34" s="5">
        <f t="shared" si="24"/>
        <v>66.7</v>
      </c>
      <c r="BE34" s="4">
        <v>41765.9</v>
      </c>
      <c r="BF34" s="5">
        <v>26103.8</v>
      </c>
      <c r="BG34" s="5">
        <f t="shared" si="25"/>
        <v>62.5</v>
      </c>
      <c r="BH34" s="4">
        <v>9102.4</v>
      </c>
      <c r="BI34" s="5">
        <v>4465.8999999999996</v>
      </c>
      <c r="BJ34" s="5">
        <f t="shared" si="26"/>
        <v>49.1</v>
      </c>
      <c r="BK34" s="4">
        <v>11530.4</v>
      </c>
      <c r="BL34" s="5">
        <v>3954.2</v>
      </c>
      <c r="BM34" s="5">
        <f t="shared" si="27"/>
        <v>34.299999999999997</v>
      </c>
      <c r="BN34" s="4">
        <v>7802.5</v>
      </c>
      <c r="BO34" s="5">
        <v>2583.5</v>
      </c>
      <c r="BP34" s="5">
        <f t="shared" si="28"/>
        <v>33.1</v>
      </c>
      <c r="BQ34" s="4">
        <v>3977.5</v>
      </c>
      <c r="BR34" s="5">
        <v>1396.4</v>
      </c>
      <c r="BS34" s="5">
        <f t="shared" si="29"/>
        <v>35.1</v>
      </c>
      <c r="BT34" s="4">
        <v>1888.6</v>
      </c>
      <c r="BU34" s="5">
        <v>889.5</v>
      </c>
      <c r="BV34" s="5">
        <f t="shared" si="30"/>
        <v>47.1</v>
      </c>
      <c r="BW34" s="4">
        <v>2785.5</v>
      </c>
      <c r="BX34" s="5">
        <v>1326.9</v>
      </c>
      <c r="BY34" s="5">
        <f t="shared" si="31"/>
        <v>47.6</v>
      </c>
      <c r="BZ34" s="4">
        <v>0</v>
      </c>
      <c r="CA34" s="5">
        <v>0</v>
      </c>
      <c r="CB34" s="5">
        <f t="shared" si="32"/>
        <v>0</v>
      </c>
      <c r="CC34" s="4">
        <v>0</v>
      </c>
      <c r="CD34" s="5">
        <v>0</v>
      </c>
      <c r="CE34" s="5">
        <f t="shared" si="33"/>
        <v>0</v>
      </c>
      <c r="CF34" s="4">
        <v>228.7</v>
      </c>
      <c r="CG34" s="5">
        <v>114.3</v>
      </c>
      <c r="CH34" s="5">
        <f t="shared" si="34"/>
        <v>50</v>
      </c>
      <c r="CI34" s="4">
        <v>1286.2</v>
      </c>
      <c r="CJ34" s="5">
        <v>643.1</v>
      </c>
      <c r="CK34" s="5">
        <f t="shared" si="35"/>
        <v>50</v>
      </c>
      <c r="CL34" s="4">
        <v>0</v>
      </c>
      <c r="CM34" s="5">
        <v>0</v>
      </c>
      <c r="CN34" s="5">
        <f t="shared" si="36"/>
        <v>0</v>
      </c>
      <c r="CO34" s="4">
        <v>443.8</v>
      </c>
      <c r="CP34" s="5">
        <v>244</v>
      </c>
      <c r="CQ34" s="5">
        <f t="shared" si="37"/>
        <v>55</v>
      </c>
      <c r="CR34" s="4">
        <v>5</v>
      </c>
      <c r="CS34" s="5">
        <v>0</v>
      </c>
      <c r="CT34" s="5">
        <f t="shared" si="38"/>
        <v>0</v>
      </c>
      <c r="CU34" s="4">
        <v>628.70000000000005</v>
      </c>
      <c r="CV34" s="5">
        <v>278</v>
      </c>
      <c r="CW34" s="5">
        <f t="shared" si="39"/>
        <v>44.2</v>
      </c>
      <c r="CX34" s="4">
        <v>655</v>
      </c>
      <c r="CY34" s="5">
        <v>309.39999999999998</v>
      </c>
      <c r="CZ34" s="5">
        <f t="shared" si="40"/>
        <v>47.2</v>
      </c>
      <c r="DA34" s="4">
        <v>643.5</v>
      </c>
      <c r="DB34" s="5">
        <v>358.1</v>
      </c>
      <c r="DC34" s="5">
        <f t="shared" si="41"/>
        <v>55.6</v>
      </c>
      <c r="DD34" s="4">
        <v>0</v>
      </c>
      <c r="DE34" s="5">
        <v>0</v>
      </c>
      <c r="DF34" s="5">
        <f t="shared" si="42"/>
        <v>0</v>
      </c>
      <c r="DG34" s="4">
        <v>77.3</v>
      </c>
      <c r="DH34" s="5">
        <v>36.5</v>
      </c>
      <c r="DI34" s="5">
        <f t="shared" si="43"/>
        <v>47.2</v>
      </c>
      <c r="DJ34" s="4">
        <v>0.94</v>
      </c>
      <c r="DK34" s="5">
        <v>0.94</v>
      </c>
      <c r="DL34" s="5">
        <f t="shared" si="44"/>
        <v>100</v>
      </c>
      <c r="DM34" s="4">
        <v>0</v>
      </c>
      <c r="DN34" s="5">
        <v>0</v>
      </c>
      <c r="DO34" s="5">
        <f t="shared" si="45"/>
        <v>0</v>
      </c>
      <c r="DP34" s="4">
        <v>4208.6000000000004</v>
      </c>
      <c r="DQ34" s="5">
        <v>2104.3000000000002</v>
      </c>
      <c r="DR34" s="5">
        <f t="shared" si="46"/>
        <v>50</v>
      </c>
      <c r="DS34" s="4">
        <v>6</v>
      </c>
      <c r="DT34" s="5">
        <v>0</v>
      </c>
      <c r="DU34" s="5">
        <f t="shared" si="47"/>
        <v>0</v>
      </c>
      <c r="DV34" s="4">
        <v>2222</v>
      </c>
      <c r="DW34" s="5">
        <v>1040.5999999999999</v>
      </c>
      <c r="DX34" s="5">
        <f t="shared" si="48"/>
        <v>46.8</v>
      </c>
      <c r="DY34" s="22">
        <f t="shared" si="49"/>
        <v>40328.5</v>
      </c>
      <c r="DZ34" s="23">
        <f t="shared" si="50"/>
        <v>11549</v>
      </c>
      <c r="EA34" s="23">
        <f t="shared" si="51"/>
        <v>28.6</v>
      </c>
      <c r="EB34" s="4">
        <v>625</v>
      </c>
      <c r="EC34" s="5">
        <v>312.5</v>
      </c>
      <c r="ED34" s="5">
        <f t="shared" si="52"/>
        <v>50</v>
      </c>
      <c r="EE34" s="4">
        <v>2025.9</v>
      </c>
      <c r="EF34" s="5">
        <v>1360.1</v>
      </c>
      <c r="EG34" s="5">
        <f t="shared" si="53"/>
        <v>67.099999999999994</v>
      </c>
      <c r="EH34" s="4">
        <v>2980.8</v>
      </c>
      <c r="EI34" s="5">
        <v>1250.4000000000001</v>
      </c>
      <c r="EJ34" s="5">
        <f t="shared" si="54"/>
        <v>41.9</v>
      </c>
      <c r="EK34" s="4">
        <v>117.6</v>
      </c>
      <c r="EL34" s="5">
        <v>58.8</v>
      </c>
      <c r="EM34" s="5">
        <f t="shared" si="55"/>
        <v>50</v>
      </c>
      <c r="EN34" s="4">
        <v>9268.5</v>
      </c>
      <c r="EO34" s="5">
        <v>0</v>
      </c>
      <c r="EP34" s="5">
        <f t="shared" si="56"/>
        <v>0</v>
      </c>
      <c r="EQ34" s="4">
        <v>0</v>
      </c>
      <c r="ER34" s="5">
        <v>0</v>
      </c>
      <c r="ES34" s="5">
        <f t="shared" si="57"/>
        <v>0</v>
      </c>
      <c r="ET34" s="4">
        <v>0</v>
      </c>
      <c r="EU34" s="5">
        <v>0</v>
      </c>
      <c r="EV34" s="5">
        <f t="shared" si="58"/>
        <v>0</v>
      </c>
      <c r="EW34" s="4">
        <v>0</v>
      </c>
      <c r="EX34" s="5">
        <v>0</v>
      </c>
      <c r="EY34" s="5">
        <f t="shared" si="59"/>
        <v>0</v>
      </c>
      <c r="EZ34" s="4">
        <v>0</v>
      </c>
      <c r="FA34" s="5">
        <v>0</v>
      </c>
      <c r="FB34" s="5">
        <f t="shared" si="60"/>
        <v>0</v>
      </c>
      <c r="FC34" s="4">
        <v>0</v>
      </c>
      <c r="FD34" s="5">
        <v>0</v>
      </c>
      <c r="FE34" s="5">
        <f t="shared" si="61"/>
        <v>0</v>
      </c>
      <c r="FF34" s="4">
        <v>0</v>
      </c>
      <c r="FG34" s="5">
        <v>0</v>
      </c>
      <c r="FH34" s="5">
        <f t="shared" si="62"/>
        <v>0</v>
      </c>
      <c r="FI34" s="4">
        <v>0</v>
      </c>
      <c r="FJ34" s="5">
        <v>0</v>
      </c>
      <c r="FK34" s="5">
        <f t="shared" si="63"/>
        <v>0</v>
      </c>
      <c r="FL34" s="4">
        <v>0</v>
      </c>
      <c r="FM34" s="5">
        <v>0</v>
      </c>
      <c r="FN34" s="5">
        <f t="shared" si="64"/>
        <v>0</v>
      </c>
      <c r="FO34" s="4">
        <v>0</v>
      </c>
      <c r="FP34" s="5">
        <v>0</v>
      </c>
      <c r="FQ34" s="5">
        <f t="shared" si="65"/>
        <v>0</v>
      </c>
      <c r="FR34" s="4">
        <v>2290.5</v>
      </c>
      <c r="FS34" s="5">
        <v>2290.5</v>
      </c>
      <c r="FT34" s="5">
        <f t="shared" si="66"/>
        <v>100</v>
      </c>
      <c r="FU34" s="4">
        <v>360.4</v>
      </c>
      <c r="FV34" s="5">
        <v>276.60000000000002</v>
      </c>
      <c r="FW34" s="5">
        <f t="shared" si="67"/>
        <v>76.7</v>
      </c>
      <c r="FX34" s="4">
        <v>231.2</v>
      </c>
      <c r="FY34" s="5">
        <v>0</v>
      </c>
      <c r="FZ34" s="5">
        <f t="shared" si="68"/>
        <v>0</v>
      </c>
      <c r="GA34" s="4">
        <v>2270</v>
      </c>
      <c r="GB34" s="5">
        <v>1980</v>
      </c>
      <c r="GC34" s="5">
        <f t="shared" si="69"/>
        <v>87.2</v>
      </c>
      <c r="GD34" s="4">
        <v>25.6</v>
      </c>
      <c r="GE34" s="5">
        <v>25.6</v>
      </c>
      <c r="GF34" s="5">
        <f t="shared" si="70"/>
        <v>100</v>
      </c>
      <c r="GG34" s="4">
        <v>15138.5</v>
      </c>
      <c r="GH34" s="5">
        <v>0</v>
      </c>
      <c r="GI34" s="5">
        <f t="shared" si="71"/>
        <v>0</v>
      </c>
      <c r="GJ34" s="4">
        <v>4994.5</v>
      </c>
      <c r="GK34" s="5">
        <v>3994.5</v>
      </c>
      <c r="GL34" s="5">
        <f t="shared" si="72"/>
        <v>80</v>
      </c>
      <c r="GM34" s="4">
        <v>0</v>
      </c>
      <c r="GN34" s="5">
        <v>0</v>
      </c>
      <c r="GO34" s="5">
        <f t="shared" si="73"/>
        <v>0</v>
      </c>
    </row>
    <row r="35" spans="1:197" x14ac:dyDescent="0.25">
      <c r="A35" s="6">
        <v>30</v>
      </c>
      <c r="B35" s="7" t="s">
        <v>36</v>
      </c>
      <c r="C35" s="22">
        <f t="shared" si="0"/>
        <v>5018813.6999999993</v>
      </c>
      <c r="D35" s="23">
        <f t="shared" si="1"/>
        <v>3198568.4000000008</v>
      </c>
      <c r="E35" s="23">
        <f t="shared" si="7"/>
        <v>63.7</v>
      </c>
      <c r="F35" s="8">
        <f t="shared" si="8"/>
        <v>0</v>
      </c>
      <c r="G35" s="9">
        <f t="shared" si="8"/>
        <v>0</v>
      </c>
      <c r="H35" s="9">
        <f t="shared" si="9"/>
        <v>0</v>
      </c>
      <c r="I35" s="4">
        <v>0</v>
      </c>
      <c r="J35" s="5">
        <v>0</v>
      </c>
      <c r="K35" s="5">
        <f t="shared" si="10"/>
        <v>0</v>
      </c>
      <c r="L35" s="22">
        <f t="shared" si="2"/>
        <v>1530985.9000000001</v>
      </c>
      <c r="M35" s="23">
        <f t="shared" si="3"/>
        <v>1011117.9</v>
      </c>
      <c r="N35" s="23">
        <f t="shared" si="11"/>
        <v>66</v>
      </c>
      <c r="O35" s="4">
        <v>97361.3</v>
      </c>
      <c r="P35" s="5">
        <v>27892.3</v>
      </c>
      <c r="Q35" s="5">
        <f t="shared" si="12"/>
        <v>28.6</v>
      </c>
      <c r="R35" s="4">
        <v>9375</v>
      </c>
      <c r="S35" s="5">
        <v>4219</v>
      </c>
      <c r="T35" s="5">
        <f t="shared" si="13"/>
        <v>45</v>
      </c>
      <c r="U35" s="4">
        <v>0</v>
      </c>
      <c r="V35" s="5">
        <v>0</v>
      </c>
      <c r="W35" s="5">
        <f t="shared" si="14"/>
        <v>0</v>
      </c>
      <c r="X35" s="4">
        <v>3000</v>
      </c>
      <c r="Y35" s="5">
        <v>3000</v>
      </c>
      <c r="Z35" s="5">
        <f t="shared" si="15"/>
        <v>100</v>
      </c>
      <c r="AA35" s="4">
        <v>392.4</v>
      </c>
      <c r="AB35" s="5">
        <v>0</v>
      </c>
      <c r="AC35" s="5">
        <f t="shared" si="16"/>
        <v>0</v>
      </c>
      <c r="AD35" s="4">
        <v>121030.39999999999</v>
      </c>
      <c r="AE35" s="5">
        <v>66567</v>
      </c>
      <c r="AF35" s="5">
        <f t="shared" si="17"/>
        <v>55</v>
      </c>
      <c r="AG35" s="4">
        <v>1209341.5</v>
      </c>
      <c r="AH35" s="5">
        <v>866694.7</v>
      </c>
      <c r="AI35" s="5">
        <f t="shared" si="4"/>
        <v>71.7</v>
      </c>
      <c r="AJ35" s="4">
        <v>0</v>
      </c>
      <c r="AK35" s="5">
        <v>0</v>
      </c>
      <c r="AL35" s="5">
        <f t="shared" si="18"/>
        <v>0</v>
      </c>
      <c r="AM35" s="4">
        <v>0</v>
      </c>
      <c r="AN35" s="5">
        <v>0</v>
      </c>
      <c r="AO35" s="5">
        <f t="shared" si="19"/>
        <v>0</v>
      </c>
      <c r="AP35" s="4">
        <v>90485.3</v>
      </c>
      <c r="AQ35" s="5">
        <v>42744.9</v>
      </c>
      <c r="AR35" s="5">
        <f t="shared" si="20"/>
        <v>47.2</v>
      </c>
      <c r="AS35" s="22">
        <f t="shared" si="5"/>
        <v>3325896.9999999995</v>
      </c>
      <c r="AT35" s="23">
        <f t="shared" si="6"/>
        <v>2133856.600000001</v>
      </c>
      <c r="AU35" s="23">
        <f t="shared" si="21"/>
        <v>64.2</v>
      </c>
      <c r="AV35" s="4">
        <v>5436.2</v>
      </c>
      <c r="AW35" s="5">
        <v>2718.1</v>
      </c>
      <c r="AX35" s="5">
        <f t="shared" si="22"/>
        <v>50</v>
      </c>
      <c r="AY35" s="4">
        <v>128351.2</v>
      </c>
      <c r="AZ35" s="5">
        <v>79633.7</v>
      </c>
      <c r="BA35" s="5">
        <f t="shared" si="23"/>
        <v>62</v>
      </c>
      <c r="BB35" s="4">
        <v>2033878.4</v>
      </c>
      <c r="BC35" s="5">
        <v>1355919</v>
      </c>
      <c r="BD35" s="5">
        <f t="shared" si="24"/>
        <v>66.7</v>
      </c>
      <c r="BE35" s="4">
        <v>946322.9</v>
      </c>
      <c r="BF35" s="5">
        <v>591451.9</v>
      </c>
      <c r="BG35" s="5">
        <f t="shared" si="25"/>
        <v>62.5</v>
      </c>
      <c r="BH35" s="4">
        <v>18062.599999999999</v>
      </c>
      <c r="BI35" s="5">
        <v>8822</v>
      </c>
      <c r="BJ35" s="5">
        <f t="shared" si="26"/>
        <v>48.8</v>
      </c>
      <c r="BK35" s="4">
        <v>10521</v>
      </c>
      <c r="BL35" s="5">
        <v>5298.1</v>
      </c>
      <c r="BM35" s="5">
        <f t="shared" si="27"/>
        <v>50.4</v>
      </c>
      <c r="BN35" s="4">
        <v>7589.1</v>
      </c>
      <c r="BO35" s="5">
        <v>3968.9</v>
      </c>
      <c r="BP35" s="5">
        <f t="shared" si="28"/>
        <v>52.3</v>
      </c>
      <c r="BQ35" s="4">
        <v>31614.9</v>
      </c>
      <c r="BR35" s="5">
        <v>16534.3</v>
      </c>
      <c r="BS35" s="5">
        <f t="shared" si="29"/>
        <v>52.3</v>
      </c>
      <c r="BT35" s="4">
        <v>6945.6</v>
      </c>
      <c r="BU35" s="5">
        <v>3277</v>
      </c>
      <c r="BV35" s="5">
        <f t="shared" si="30"/>
        <v>47.2</v>
      </c>
      <c r="BW35" s="4">
        <v>41866.9</v>
      </c>
      <c r="BX35" s="5">
        <v>19945.099999999999</v>
      </c>
      <c r="BY35" s="5">
        <f t="shared" si="31"/>
        <v>47.6</v>
      </c>
      <c r="BZ35" s="4">
        <v>54141.8</v>
      </c>
      <c r="CA35" s="5">
        <v>25443</v>
      </c>
      <c r="CB35" s="5">
        <f t="shared" si="32"/>
        <v>47</v>
      </c>
      <c r="CC35" s="4">
        <v>0</v>
      </c>
      <c r="CD35" s="5">
        <v>0</v>
      </c>
      <c r="CE35" s="5">
        <f t="shared" si="33"/>
        <v>0</v>
      </c>
      <c r="CF35" s="4">
        <v>4672.5</v>
      </c>
      <c r="CG35" s="5">
        <v>2336.3000000000002</v>
      </c>
      <c r="CH35" s="5">
        <f t="shared" si="34"/>
        <v>50</v>
      </c>
      <c r="CI35" s="4">
        <v>115.1</v>
      </c>
      <c r="CJ35" s="5">
        <v>57.5</v>
      </c>
      <c r="CK35" s="5">
        <f t="shared" si="35"/>
        <v>50</v>
      </c>
      <c r="CL35" s="4">
        <v>172.8</v>
      </c>
      <c r="CM35" s="5">
        <v>0</v>
      </c>
      <c r="CN35" s="5">
        <f t="shared" si="36"/>
        <v>0</v>
      </c>
      <c r="CO35" s="4">
        <v>6336.9</v>
      </c>
      <c r="CP35" s="5">
        <v>3486</v>
      </c>
      <c r="CQ35" s="5">
        <f t="shared" si="37"/>
        <v>55</v>
      </c>
      <c r="CR35" s="4">
        <v>4.9000000000000004</v>
      </c>
      <c r="CS35" s="5">
        <v>0</v>
      </c>
      <c r="CT35" s="5">
        <f t="shared" si="38"/>
        <v>0</v>
      </c>
      <c r="CU35" s="4">
        <v>676.7</v>
      </c>
      <c r="CV35" s="5">
        <v>299.10000000000002</v>
      </c>
      <c r="CW35" s="5">
        <f t="shared" si="39"/>
        <v>44.2</v>
      </c>
      <c r="CX35" s="4">
        <v>3357</v>
      </c>
      <c r="CY35" s="5">
        <v>1585.5</v>
      </c>
      <c r="CZ35" s="5">
        <f t="shared" si="40"/>
        <v>47.2</v>
      </c>
      <c r="DA35" s="4">
        <v>692</v>
      </c>
      <c r="DB35" s="5">
        <v>385.2</v>
      </c>
      <c r="DC35" s="5">
        <f t="shared" si="41"/>
        <v>55.7</v>
      </c>
      <c r="DD35" s="4">
        <v>1067.5999999999999</v>
      </c>
      <c r="DE35" s="5">
        <v>472.7</v>
      </c>
      <c r="DF35" s="5">
        <f t="shared" si="42"/>
        <v>44.3</v>
      </c>
      <c r="DG35" s="4">
        <v>180.1</v>
      </c>
      <c r="DH35" s="5">
        <v>85.1</v>
      </c>
      <c r="DI35" s="5">
        <f t="shared" si="43"/>
        <v>47.3</v>
      </c>
      <c r="DJ35" s="4">
        <v>1</v>
      </c>
      <c r="DK35" s="5">
        <v>1</v>
      </c>
      <c r="DL35" s="5">
        <f t="shared" si="44"/>
        <v>100</v>
      </c>
      <c r="DM35" s="4">
        <v>5440.1</v>
      </c>
      <c r="DN35" s="5">
        <v>2605</v>
      </c>
      <c r="DO35" s="5">
        <f t="shared" si="45"/>
        <v>47.9</v>
      </c>
      <c r="DP35" s="4">
        <v>4666</v>
      </c>
      <c r="DQ35" s="5">
        <v>2333</v>
      </c>
      <c r="DR35" s="5">
        <f t="shared" si="46"/>
        <v>50</v>
      </c>
      <c r="DS35" s="4">
        <v>109.4</v>
      </c>
      <c r="DT35" s="5">
        <v>0</v>
      </c>
      <c r="DU35" s="5">
        <f t="shared" si="47"/>
        <v>0</v>
      </c>
      <c r="DV35" s="4">
        <v>13674.3</v>
      </c>
      <c r="DW35" s="5">
        <v>7199.1</v>
      </c>
      <c r="DX35" s="5">
        <f t="shared" si="48"/>
        <v>52.6</v>
      </c>
      <c r="DY35" s="22">
        <f t="shared" si="49"/>
        <v>161930.79999999999</v>
      </c>
      <c r="DZ35" s="23">
        <f t="shared" si="50"/>
        <v>53593.9</v>
      </c>
      <c r="EA35" s="23">
        <f t="shared" si="51"/>
        <v>33.1</v>
      </c>
      <c r="EB35" s="4">
        <v>4999.7</v>
      </c>
      <c r="EC35" s="5">
        <v>2499.8000000000002</v>
      </c>
      <c r="ED35" s="5">
        <f t="shared" si="52"/>
        <v>50</v>
      </c>
      <c r="EE35" s="4">
        <v>17141.900000000001</v>
      </c>
      <c r="EF35" s="5">
        <v>11508.2</v>
      </c>
      <c r="EG35" s="5">
        <f t="shared" si="53"/>
        <v>67.099999999999994</v>
      </c>
      <c r="EH35" s="4">
        <v>6603</v>
      </c>
      <c r="EI35" s="5">
        <v>2471.5</v>
      </c>
      <c r="EJ35" s="5">
        <f t="shared" si="54"/>
        <v>37.4</v>
      </c>
      <c r="EK35" s="4">
        <v>7118.3</v>
      </c>
      <c r="EL35" s="5">
        <v>3575.5</v>
      </c>
      <c r="EM35" s="5">
        <f t="shared" si="55"/>
        <v>50.2</v>
      </c>
      <c r="EN35" s="4">
        <v>31970.1</v>
      </c>
      <c r="EO35" s="5">
        <v>0</v>
      </c>
      <c r="EP35" s="5">
        <f t="shared" si="56"/>
        <v>0</v>
      </c>
      <c r="EQ35" s="4">
        <v>0</v>
      </c>
      <c r="ER35" s="5">
        <v>0</v>
      </c>
      <c r="ES35" s="5">
        <f t="shared" si="57"/>
        <v>0</v>
      </c>
      <c r="ET35" s="4">
        <v>0</v>
      </c>
      <c r="EU35" s="5">
        <v>0</v>
      </c>
      <c r="EV35" s="5">
        <f t="shared" si="58"/>
        <v>0</v>
      </c>
      <c r="EW35" s="4">
        <v>4503</v>
      </c>
      <c r="EX35" s="5">
        <v>4503</v>
      </c>
      <c r="EY35" s="5">
        <f t="shared" si="59"/>
        <v>100</v>
      </c>
      <c r="EZ35" s="4">
        <v>0</v>
      </c>
      <c r="FA35" s="5">
        <v>0</v>
      </c>
      <c r="FB35" s="5">
        <f t="shared" si="60"/>
        <v>0</v>
      </c>
      <c r="FC35" s="4">
        <v>0</v>
      </c>
      <c r="FD35" s="5">
        <v>0</v>
      </c>
      <c r="FE35" s="5">
        <f t="shared" si="61"/>
        <v>0</v>
      </c>
      <c r="FF35" s="4">
        <v>7086.2</v>
      </c>
      <c r="FG35" s="5">
        <v>7086.2</v>
      </c>
      <c r="FH35" s="5">
        <f t="shared" si="62"/>
        <v>100</v>
      </c>
      <c r="FI35" s="4">
        <v>10299.9</v>
      </c>
      <c r="FJ35" s="5">
        <v>0</v>
      </c>
      <c r="FK35" s="5">
        <f t="shared" si="63"/>
        <v>0</v>
      </c>
      <c r="FL35" s="4">
        <v>0</v>
      </c>
      <c r="FM35" s="5">
        <v>0</v>
      </c>
      <c r="FN35" s="5">
        <f t="shared" si="64"/>
        <v>0</v>
      </c>
      <c r="FO35" s="4">
        <v>0</v>
      </c>
      <c r="FP35" s="5">
        <v>0</v>
      </c>
      <c r="FQ35" s="5">
        <f t="shared" si="65"/>
        <v>0</v>
      </c>
      <c r="FR35" s="4">
        <v>0</v>
      </c>
      <c r="FS35" s="5">
        <v>0</v>
      </c>
      <c r="FT35" s="5">
        <f t="shared" si="66"/>
        <v>0</v>
      </c>
      <c r="FU35" s="4">
        <v>2313.1999999999998</v>
      </c>
      <c r="FV35" s="5">
        <v>1913.3</v>
      </c>
      <c r="FW35" s="5">
        <f t="shared" si="67"/>
        <v>82.7</v>
      </c>
      <c r="FX35" s="4">
        <v>1964.5</v>
      </c>
      <c r="FY35" s="5">
        <v>235.1</v>
      </c>
      <c r="FZ35" s="5">
        <f t="shared" si="68"/>
        <v>12</v>
      </c>
      <c r="GA35" s="4">
        <v>3516.1</v>
      </c>
      <c r="GB35" s="5">
        <v>2605.4</v>
      </c>
      <c r="GC35" s="5">
        <f t="shared" si="69"/>
        <v>74.099999999999994</v>
      </c>
      <c r="GD35" s="4">
        <v>0</v>
      </c>
      <c r="GE35" s="5">
        <v>0</v>
      </c>
      <c r="GF35" s="5">
        <f t="shared" si="70"/>
        <v>0</v>
      </c>
      <c r="GG35" s="4">
        <v>46419</v>
      </c>
      <c r="GH35" s="5">
        <v>0</v>
      </c>
      <c r="GI35" s="5">
        <f t="shared" si="71"/>
        <v>0</v>
      </c>
      <c r="GJ35" s="4">
        <v>17995.900000000001</v>
      </c>
      <c r="GK35" s="5">
        <v>17195.900000000001</v>
      </c>
      <c r="GL35" s="5">
        <f t="shared" si="72"/>
        <v>95.6</v>
      </c>
      <c r="GM35" s="4">
        <v>0</v>
      </c>
      <c r="GN35" s="5">
        <v>0</v>
      </c>
      <c r="GO35" s="5">
        <f t="shared" si="73"/>
        <v>0</v>
      </c>
    </row>
    <row r="36" spans="1:197" x14ac:dyDescent="0.25">
      <c r="A36" s="6">
        <v>31</v>
      </c>
      <c r="B36" s="7" t="s">
        <v>37</v>
      </c>
      <c r="C36" s="22">
        <f t="shared" si="0"/>
        <v>596749.84</v>
      </c>
      <c r="D36" s="23">
        <f t="shared" si="1"/>
        <v>401475.74</v>
      </c>
      <c r="E36" s="23">
        <f t="shared" si="7"/>
        <v>67.3</v>
      </c>
      <c r="F36" s="8">
        <f t="shared" si="8"/>
        <v>0</v>
      </c>
      <c r="G36" s="9">
        <f t="shared" si="8"/>
        <v>0</v>
      </c>
      <c r="H36" s="9">
        <f t="shared" si="9"/>
        <v>0</v>
      </c>
      <c r="I36" s="4">
        <v>0</v>
      </c>
      <c r="J36" s="5">
        <v>0</v>
      </c>
      <c r="K36" s="5">
        <f t="shared" si="10"/>
        <v>0</v>
      </c>
      <c r="L36" s="22">
        <f t="shared" si="2"/>
        <v>353618.6</v>
      </c>
      <c r="M36" s="23">
        <f t="shared" si="3"/>
        <v>248388.5</v>
      </c>
      <c r="N36" s="23">
        <f t="shared" si="11"/>
        <v>70.2</v>
      </c>
      <c r="O36" s="4">
        <v>4240.5</v>
      </c>
      <c r="P36" s="5">
        <v>2343.1</v>
      </c>
      <c r="Q36" s="5">
        <f t="shared" si="12"/>
        <v>55.3</v>
      </c>
      <c r="R36" s="4">
        <v>1237.0999999999999</v>
      </c>
      <c r="S36" s="5">
        <v>1224.7</v>
      </c>
      <c r="T36" s="5">
        <f t="shared" si="13"/>
        <v>99</v>
      </c>
      <c r="U36" s="4">
        <v>0</v>
      </c>
      <c r="V36" s="5">
        <v>0</v>
      </c>
      <c r="W36" s="5">
        <f t="shared" si="14"/>
        <v>0</v>
      </c>
      <c r="X36" s="4">
        <v>0</v>
      </c>
      <c r="Y36" s="5">
        <v>0</v>
      </c>
      <c r="Z36" s="5">
        <f t="shared" si="15"/>
        <v>0</v>
      </c>
      <c r="AA36" s="4">
        <v>462.8</v>
      </c>
      <c r="AB36" s="5">
        <v>0</v>
      </c>
      <c r="AC36" s="5">
        <f t="shared" si="16"/>
        <v>0</v>
      </c>
      <c r="AD36" s="4">
        <v>18290.7</v>
      </c>
      <c r="AE36" s="5">
        <v>10060</v>
      </c>
      <c r="AF36" s="5">
        <f t="shared" si="17"/>
        <v>55</v>
      </c>
      <c r="AG36" s="4">
        <v>322689.09999999998</v>
      </c>
      <c r="AH36" s="5">
        <v>231260.7</v>
      </c>
      <c r="AI36" s="5">
        <f t="shared" si="4"/>
        <v>71.7</v>
      </c>
      <c r="AJ36" s="4">
        <v>0</v>
      </c>
      <c r="AK36" s="5">
        <v>0</v>
      </c>
      <c r="AL36" s="5">
        <f t="shared" si="18"/>
        <v>0</v>
      </c>
      <c r="AM36" s="4">
        <v>0</v>
      </c>
      <c r="AN36" s="5">
        <v>0</v>
      </c>
      <c r="AO36" s="5">
        <f t="shared" si="19"/>
        <v>0</v>
      </c>
      <c r="AP36" s="4">
        <v>6698.4</v>
      </c>
      <c r="AQ36" s="5">
        <v>3500</v>
      </c>
      <c r="AR36" s="5">
        <f t="shared" si="20"/>
        <v>52.3</v>
      </c>
      <c r="AS36" s="22">
        <f t="shared" si="5"/>
        <v>201486.64</v>
      </c>
      <c r="AT36" s="23">
        <f t="shared" si="6"/>
        <v>125797.64000000001</v>
      </c>
      <c r="AU36" s="23">
        <f t="shared" si="21"/>
        <v>62.4</v>
      </c>
      <c r="AV36" s="4">
        <v>243.9</v>
      </c>
      <c r="AW36" s="5">
        <v>121.9</v>
      </c>
      <c r="AX36" s="5">
        <f t="shared" si="22"/>
        <v>50</v>
      </c>
      <c r="AY36" s="4">
        <v>22811</v>
      </c>
      <c r="AZ36" s="5">
        <v>14152.8</v>
      </c>
      <c r="BA36" s="5">
        <f t="shared" si="23"/>
        <v>62</v>
      </c>
      <c r="BB36" s="4">
        <v>117353.9</v>
      </c>
      <c r="BC36" s="5">
        <v>78236</v>
      </c>
      <c r="BD36" s="5">
        <f t="shared" si="24"/>
        <v>66.7</v>
      </c>
      <c r="BE36" s="4">
        <v>32975.1</v>
      </c>
      <c r="BF36" s="5">
        <v>20609.599999999999</v>
      </c>
      <c r="BG36" s="5">
        <f t="shared" si="25"/>
        <v>62.5</v>
      </c>
      <c r="BH36" s="4">
        <v>7490.9</v>
      </c>
      <c r="BI36" s="5">
        <v>3675.6</v>
      </c>
      <c r="BJ36" s="5">
        <f t="shared" si="26"/>
        <v>49.1</v>
      </c>
      <c r="BK36" s="4">
        <v>3782</v>
      </c>
      <c r="BL36" s="5">
        <v>1458.1</v>
      </c>
      <c r="BM36" s="5">
        <f t="shared" si="27"/>
        <v>38.6</v>
      </c>
      <c r="BN36" s="4">
        <v>2948.4</v>
      </c>
      <c r="BO36" s="5">
        <v>1151.7</v>
      </c>
      <c r="BP36" s="5">
        <f t="shared" si="28"/>
        <v>39.1</v>
      </c>
      <c r="BQ36" s="4">
        <v>3493.3</v>
      </c>
      <c r="BR36" s="5">
        <v>1390.6</v>
      </c>
      <c r="BS36" s="5">
        <f t="shared" si="29"/>
        <v>39.799999999999997</v>
      </c>
      <c r="BT36" s="4">
        <v>1908.1</v>
      </c>
      <c r="BU36" s="5">
        <v>899.4</v>
      </c>
      <c r="BV36" s="5">
        <f t="shared" si="30"/>
        <v>47.1</v>
      </c>
      <c r="BW36" s="4">
        <v>1747.7</v>
      </c>
      <c r="BX36" s="5">
        <v>832.5</v>
      </c>
      <c r="BY36" s="5">
        <f t="shared" si="31"/>
        <v>47.6</v>
      </c>
      <c r="BZ36" s="4">
        <v>0</v>
      </c>
      <c r="CA36" s="5">
        <v>0</v>
      </c>
      <c r="CB36" s="5">
        <f t="shared" si="32"/>
        <v>0</v>
      </c>
      <c r="CC36" s="4">
        <v>0</v>
      </c>
      <c r="CD36" s="5">
        <v>0</v>
      </c>
      <c r="CE36" s="5">
        <f t="shared" si="33"/>
        <v>0</v>
      </c>
      <c r="CF36" s="4">
        <v>141.30000000000001</v>
      </c>
      <c r="CG36" s="5">
        <v>70.7</v>
      </c>
      <c r="CH36" s="5">
        <f t="shared" si="34"/>
        <v>50</v>
      </c>
      <c r="CI36" s="4">
        <v>613.20000000000005</v>
      </c>
      <c r="CJ36" s="5">
        <v>306.60000000000002</v>
      </c>
      <c r="CK36" s="5">
        <f t="shared" si="35"/>
        <v>50</v>
      </c>
      <c r="CL36" s="4">
        <v>0</v>
      </c>
      <c r="CM36" s="5">
        <v>0</v>
      </c>
      <c r="CN36" s="5">
        <f t="shared" si="36"/>
        <v>0</v>
      </c>
      <c r="CO36" s="4">
        <v>35.799999999999997</v>
      </c>
      <c r="CP36" s="5">
        <v>20</v>
      </c>
      <c r="CQ36" s="5">
        <f t="shared" si="37"/>
        <v>55.9</v>
      </c>
      <c r="CR36" s="4">
        <v>4.0999999999999996</v>
      </c>
      <c r="CS36" s="5">
        <v>0</v>
      </c>
      <c r="CT36" s="5">
        <f t="shared" si="38"/>
        <v>0</v>
      </c>
      <c r="CU36" s="4">
        <v>628.70000000000005</v>
      </c>
      <c r="CV36" s="5">
        <v>278</v>
      </c>
      <c r="CW36" s="5">
        <f t="shared" si="39"/>
        <v>44.2</v>
      </c>
      <c r="CX36" s="4">
        <v>655</v>
      </c>
      <c r="CY36" s="5">
        <v>309.3</v>
      </c>
      <c r="CZ36" s="5">
        <f t="shared" si="40"/>
        <v>47.2</v>
      </c>
      <c r="DA36" s="4">
        <v>643.5</v>
      </c>
      <c r="DB36" s="5">
        <v>358.1</v>
      </c>
      <c r="DC36" s="5">
        <f t="shared" si="41"/>
        <v>55.6</v>
      </c>
      <c r="DD36" s="4">
        <v>0</v>
      </c>
      <c r="DE36" s="5">
        <v>0</v>
      </c>
      <c r="DF36" s="5">
        <f t="shared" si="42"/>
        <v>0</v>
      </c>
      <c r="DG36" s="4">
        <v>45.2</v>
      </c>
      <c r="DH36" s="5">
        <v>21.4</v>
      </c>
      <c r="DI36" s="5">
        <f t="shared" si="43"/>
        <v>47.3</v>
      </c>
      <c r="DJ36" s="4">
        <v>0.94</v>
      </c>
      <c r="DK36" s="5">
        <v>0.94</v>
      </c>
      <c r="DL36" s="5">
        <f t="shared" si="44"/>
        <v>100</v>
      </c>
      <c r="DM36" s="4">
        <v>0</v>
      </c>
      <c r="DN36" s="5">
        <v>0</v>
      </c>
      <c r="DO36" s="5">
        <f t="shared" si="45"/>
        <v>0</v>
      </c>
      <c r="DP36" s="4">
        <v>3019.2</v>
      </c>
      <c r="DQ36" s="5">
        <v>1509.6</v>
      </c>
      <c r="DR36" s="5">
        <f t="shared" si="46"/>
        <v>50</v>
      </c>
      <c r="DS36" s="4">
        <v>5.3</v>
      </c>
      <c r="DT36" s="5">
        <v>5.0999999999999996</v>
      </c>
      <c r="DU36" s="5">
        <f t="shared" si="47"/>
        <v>96.2</v>
      </c>
      <c r="DV36" s="4">
        <v>940.1</v>
      </c>
      <c r="DW36" s="5">
        <v>389.7</v>
      </c>
      <c r="DX36" s="5">
        <f t="shared" si="48"/>
        <v>41.5</v>
      </c>
      <c r="DY36" s="22">
        <f t="shared" si="49"/>
        <v>41644.600000000006</v>
      </c>
      <c r="DZ36" s="23">
        <f t="shared" si="50"/>
        <v>27289.600000000002</v>
      </c>
      <c r="EA36" s="23">
        <f t="shared" si="51"/>
        <v>65.5</v>
      </c>
      <c r="EB36" s="4">
        <v>703.1</v>
      </c>
      <c r="EC36" s="5">
        <v>351.5</v>
      </c>
      <c r="ED36" s="5">
        <f t="shared" si="52"/>
        <v>50</v>
      </c>
      <c r="EE36" s="4">
        <v>2025.9</v>
      </c>
      <c r="EF36" s="5">
        <v>1360.1</v>
      </c>
      <c r="EG36" s="5">
        <f t="shared" si="53"/>
        <v>67.099999999999994</v>
      </c>
      <c r="EH36" s="4">
        <v>442.1</v>
      </c>
      <c r="EI36" s="5">
        <v>180</v>
      </c>
      <c r="EJ36" s="5">
        <f t="shared" si="54"/>
        <v>40.700000000000003</v>
      </c>
      <c r="EK36" s="4">
        <v>18.600000000000001</v>
      </c>
      <c r="EL36" s="5">
        <v>9.3000000000000007</v>
      </c>
      <c r="EM36" s="5">
        <f t="shared" si="55"/>
        <v>50</v>
      </c>
      <c r="EN36" s="4">
        <v>3441.4</v>
      </c>
      <c r="EO36" s="5">
        <v>3441.4</v>
      </c>
      <c r="EP36" s="5">
        <f t="shared" si="56"/>
        <v>100</v>
      </c>
      <c r="EQ36" s="4">
        <v>0</v>
      </c>
      <c r="ER36" s="5">
        <v>0</v>
      </c>
      <c r="ES36" s="5">
        <f t="shared" si="57"/>
        <v>0</v>
      </c>
      <c r="ET36" s="4">
        <v>0</v>
      </c>
      <c r="EU36" s="5">
        <v>0</v>
      </c>
      <c r="EV36" s="5">
        <f t="shared" si="58"/>
        <v>0</v>
      </c>
      <c r="EW36" s="4">
        <v>0</v>
      </c>
      <c r="EX36" s="5">
        <v>0</v>
      </c>
      <c r="EY36" s="5">
        <f t="shared" si="59"/>
        <v>0</v>
      </c>
      <c r="EZ36" s="4">
        <v>0</v>
      </c>
      <c r="FA36" s="5">
        <v>0</v>
      </c>
      <c r="FB36" s="5">
        <f t="shared" si="60"/>
        <v>0</v>
      </c>
      <c r="FC36" s="4">
        <v>0</v>
      </c>
      <c r="FD36" s="5">
        <v>0</v>
      </c>
      <c r="FE36" s="5">
        <f t="shared" si="61"/>
        <v>0</v>
      </c>
      <c r="FF36" s="4">
        <v>0</v>
      </c>
      <c r="FG36" s="5">
        <v>0</v>
      </c>
      <c r="FH36" s="5">
        <f t="shared" si="62"/>
        <v>0</v>
      </c>
      <c r="FI36" s="4">
        <v>0</v>
      </c>
      <c r="FJ36" s="5">
        <v>0</v>
      </c>
      <c r="FK36" s="5">
        <f t="shared" si="63"/>
        <v>0</v>
      </c>
      <c r="FL36" s="4">
        <v>0</v>
      </c>
      <c r="FM36" s="5">
        <v>0</v>
      </c>
      <c r="FN36" s="5">
        <f t="shared" si="64"/>
        <v>0</v>
      </c>
      <c r="FO36" s="4">
        <v>0</v>
      </c>
      <c r="FP36" s="5">
        <v>0</v>
      </c>
      <c r="FQ36" s="5">
        <f t="shared" si="65"/>
        <v>0</v>
      </c>
      <c r="FR36" s="4">
        <v>1580.9</v>
      </c>
      <c r="FS36" s="5">
        <v>1025.3</v>
      </c>
      <c r="FT36" s="5">
        <f t="shared" si="66"/>
        <v>64.900000000000006</v>
      </c>
      <c r="FU36" s="4">
        <v>0</v>
      </c>
      <c r="FV36" s="5">
        <v>0</v>
      </c>
      <c r="FW36" s="5">
        <f t="shared" si="67"/>
        <v>0</v>
      </c>
      <c r="FX36" s="4">
        <v>75.900000000000006</v>
      </c>
      <c r="FY36" s="5">
        <v>0</v>
      </c>
      <c r="FZ36" s="5">
        <f t="shared" si="68"/>
        <v>0</v>
      </c>
      <c r="GA36" s="4">
        <v>913.7</v>
      </c>
      <c r="GB36" s="5">
        <v>0</v>
      </c>
      <c r="GC36" s="5">
        <f t="shared" si="69"/>
        <v>0</v>
      </c>
      <c r="GD36" s="4">
        <v>10.3</v>
      </c>
      <c r="GE36" s="5">
        <v>10.3</v>
      </c>
      <c r="GF36" s="5">
        <f t="shared" si="70"/>
        <v>100</v>
      </c>
      <c r="GG36" s="4">
        <v>11221</v>
      </c>
      <c r="GH36" s="5">
        <v>0</v>
      </c>
      <c r="GI36" s="5">
        <f t="shared" si="71"/>
        <v>0</v>
      </c>
      <c r="GJ36" s="4">
        <v>21211.7</v>
      </c>
      <c r="GK36" s="5">
        <v>20911.7</v>
      </c>
      <c r="GL36" s="5">
        <f t="shared" si="72"/>
        <v>98.6</v>
      </c>
      <c r="GM36" s="4">
        <v>0</v>
      </c>
      <c r="GN36" s="5">
        <v>0</v>
      </c>
      <c r="GO36" s="5">
        <f t="shared" si="73"/>
        <v>0</v>
      </c>
    </row>
    <row r="37" spans="1:197" x14ac:dyDescent="0.25">
      <c r="A37" s="6">
        <v>32</v>
      </c>
      <c r="B37" s="7" t="s">
        <v>38</v>
      </c>
      <c r="C37" s="22">
        <f t="shared" si="0"/>
        <v>1116038.9800000002</v>
      </c>
      <c r="D37" s="23">
        <f t="shared" si="1"/>
        <v>697162.37999999977</v>
      </c>
      <c r="E37" s="23">
        <f t="shared" si="7"/>
        <v>62.5</v>
      </c>
      <c r="F37" s="8">
        <f t="shared" si="8"/>
        <v>0</v>
      </c>
      <c r="G37" s="9">
        <f t="shared" si="8"/>
        <v>0</v>
      </c>
      <c r="H37" s="9">
        <f t="shared" si="9"/>
        <v>0</v>
      </c>
      <c r="I37" s="4">
        <v>0</v>
      </c>
      <c r="J37" s="5">
        <v>0</v>
      </c>
      <c r="K37" s="5">
        <f t="shared" si="10"/>
        <v>0</v>
      </c>
      <c r="L37" s="22">
        <f t="shared" si="2"/>
        <v>392391.39999999997</v>
      </c>
      <c r="M37" s="23">
        <f t="shared" si="3"/>
        <v>270885.90000000002</v>
      </c>
      <c r="N37" s="23">
        <f t="shared" si="11"/>
        <v>69</v>
      </c>
      <c r="O37" s="4">
        <v>18292.3</v>
      </c>
      <c r="P37" s="5">
        <v>8411.4</v>
      </c>
      <c r="Q37" s="5">
        <f t="shared" si="12"/>
        <v>46</v>
      </c>
      <c r="R37" s="4">
        <v>1440.1</v>
      </c>
      <c r="S37" s="5">
        <v>1425.2</v>
      </c>
      <c r="T37" s="5">
        <f t="shared" si="13"/>
        <v>99</v>
      </c>
      <c r="U37" s="4">
        <v>0</v>
      </c>
      <c r="V37" s="5">
        <v>0</v>
      </c>
      <c r="W37" s="5">
        <f t="shared" si="14"/>
        <v>0</v>
      </c>
      <c r="X37" s="4">
        <v>0</v>
      </c>
      <c r="Y37" s="5">
        <v>0</v>
      </c>
      <c r="Z37" s="5">
        <f t="shared" si="15"/>
        <v>0</v>
      </c>
      <c r="AA37" s="4">
        <v>3.5</v>
      </c>
      <c r="AB37" s="5">
        <v>0</v>
      </c>
      <c r="AC37" s="5">
        <f t="shared" si="16"/>
        <v>0</v>
      </c>
      <c r="AD37" s="4">
        <v>26412.7</v>
      </c>
      <c r="AE37" s="5">
        <v>14527</v>
      </c>
      <c r="AF37" s="5">
        <f t="shared" si="17"/>
        <v>55</v>
      </c>
      <c r="AG37" s="4">
        <v>329846.5</v>
      </c>
      <c r="AH37" s="5">
        <v>236389.7</v>
      </c>
      <c r="AI37" s="5">
        <f t="shared" si="4"/>
        <v>71.7</v>
      </c>
      <c r="AJ37" s="4">
        <v>0</v>
      </c>
      <c r="AK37" s="5">
        <v>0</v>
      </c>
      <c r="AL37" s="5">
        <f t="shared" si="18"/>
        <v>0</v>
      </c>
      <c r="AM37" s="4">
        <v>0</v>
      </c>
      <c r="AN37" s="5">
        <v>0</v>
      </c>
      <c r="AO37" s="5">
        <f t="shared" si="19"/>
        <v>0</v>
      </c>
      <c r="AP37" s="4">
        <v>16396.3</v>
      </c>
      <c r="AQ37" s="5">
        <v>10132.6</v>
      </c>
      <c r="AR37" s="5">
        <f t="shared" si="20"/>
        <v>61.8</v>
      </c>
      <c r="AS37" s="22">
        <f t="shared" si="5"/>
        <v>646220.28000000026</v>
      </c>
      <c r="AT37" s="23">
        <f t="shared" si="6"/>
        <v>405178.87999999983</v>
      </c>
      <c r="AU37" s="23">
        <f t="shared" si="21"/>
        <v>62.7</v>
      </c>
      <c r="AV37" s="4">
        <v>1001.7</v>
      </c>
      <c r="AW37" s="5">
        <v>500.8</v>
      </c>
      <c r="AX37" s="5">
        <f t="shared" si="22"/>
        <v>50</v>
      </c>
      <c r="AY37" s="4">
        <v>58277.5</v>
      </c>
      <c r="AZ37" s="5">
        <v>36157.4</v>
      </c>
      <c r="BA37" s="5">
        <f t="shared" si="23"/>
        <v>62</v>
      </c>
      <c r="BB37" s="4">
        <v>367896.7</v>
      </c>
      <c r="BC37" s="5">
        <v>245264.6</v>
      </c>
      <c r="BD37" s="5">
        <f t="shared" si="24"/>
        <v>66.7</v>
      </c>
      <c r="BE37" s="4">
        <v>132650.70000000001</v>
      </c>
      <c r="BF37" s="5">
        <v>82906.899999999994</v>
      </c>
      <c r="BG37" s="5">
        <f t="shared" si="25"/>
        <v>62.5</v>
      </c>
      <c r="BH37" s="4">
        <v>11331.8</v>
      </c>
      <c r="BI37" s="5">
        <v>5546.6</v>
      </c>
      <c r="BJ37" s="5">
        <f t="shared" si="26"/>
        <v>48.9</v>
      </c>
      <c r="BK37" s="4">
        <v>16744.400000000001</v>
      </c>
      <c r="BL37" s="5">
        <v>6128.5</v>
      </c>
      <c r="BM37" s="5">
        <f t="shared" si="27"/>
        <v>36.6</v>
      </c>
      <c r="BN37" s="4">
        <v>9064.2999999999993</v>
      </c>
      <c r="BO37" s="5">
        <v>3731.8</v>
      </c>
      <c r="BP37" s="5">
        <f t="shared" si="28"/>
        <v>41.2</v>
      </c>
      <c r="BQ37" s="4">
        <v>13684.6</v>
      </c>
      <c r="BR37" s="5">
        <v>6858.3</v>
      </c>
      <c r="BS37" s="5">
        <f t="shared" si="29"/>
        <v>50.1</v>
      </c>
      <c r="BT37" s="4">
        <v>3220.2</v>
      </c>
      <c r="BU37" s="5">
        <v>1516.6</v>
      </c>
      <c r="BV37" s="5">
        <f t="shared" si="30"/>
        <v>47.1</v>
      </c>
      <c r="BW37" s="4">
        <v>7588.4</v>
      </c>
      <c r="BX37" s="5">
        <v>3615</v>
      </c>
      <c r="BY37" s="5">
        <f t="shared" si="31"/>
        <v>47.6</v>
      </c>
      <c r="BZ37" s="4">
        <v>7.2</v>
      </c>
      <c r="CA37" s="5">
        <v>3.1</v>
      </c>
      <c r="CB37" s="5">
        <f t="shared" si="32"/>
        <v>43.1</v>
      </c>
      <c r="CC37" s="4">
        <v>0</v>
      </c>
      <c r="CD37" s="5">
        <v>0</v>
      </c>
      <c r="CE37" s="5">
        <f t="shared" si="33"/>
        <v>0</v>
      </c>
      <c r="CF37" s="4">
        <v>734.3</v>
      </c>
      <c r="CG37" s="5">
        <v>367.2</v>
      </c>
      <c r="CH37" s="5">
        <f t="shared" si="34"/>
        <v>50</v>
      </c>
      <c r="CI37" s="4">
        <v>1324.9</v>
      </c>
      <c r="CJ37" s="5">
        <v>662.4</v>
      </c>
      <c r="CK37" s="5">
        <f t="shared" si="35"/>
        <v>50</v>
      </c>
      <c r="CL37" s="4">
        <v>9.3000000000000007</v>
      </c>
      <c r="CM37" s="5">
        <v>0</v>
      </c>
      <c r="CN37" s="5">
        <f t="shared" si="36"/>
        <v>0</v>
      </c>
      <c r="CO37" s="4">
        <v>13546.5</v>
      </c>
      <c r="CP37" s="5">
        <v>7450</v>
      </c>
      <c r="CQ37" s="5">
        <f t="shared" si="37"/>
        <v>55</v>
      </c>
      <c r="CR37" s="4">
        <v>7.6</v>
      </c>
      <c r="CS37" s="5">
        <v>0</v>
      </c>
      <c r="CT37" s="5">
        <f t="shared" si="38"/>
        <v>0</v>
      </c>
      <c r="CU37" s="4">
        <v>650.4</v>
      </c>
      <c r="CV37" s="5">
        <v>287.5</v>
      </c>
      <c r="CW37" s="5">
        <f t="shared" si="39"/>
        <v>44.2</v>
      </c>
      <c r="CX37" s="4">
        <v>676.6</v>
      </c>
      <c r="CY37" s="5">
        <v>319.60000000000002</v>
      </c>
      <c r="CZ37" s="5">
        <f t="shared" si="40"/>
        <v>47.2</v>
      </c>
      <c r="DA37" s="4">
        <v>665.5</v>
      </c>
      <c r="DB37" s="5">
        <v>370.3</v>
      </c>
      <c r="DC37" s="5">
        <f t="shared" si="41"/>
        <v>55.6</v>
      </c>
      <c r="DD37" s="4">
        <v>0</v>
      </c>
      <c r="DE37" s="5">
        <v>0</v>
      </c>
      <c r="DF37" s="5">
        <f t="shared" si="42"/>
        <v>0</v>
      </c>
      <c r="DG37" s="4">
        <v>110.8</v>
      </c>
      <c r="DH37" s="5">
        <v>52.4</v>
      </c>
      <c r="DI37" s="5">
        <f t="shared" si="43"/>
        <v>47.3</v>
      </c>
      <c r="DJ37" s="4">
        <v>0.98</v>
      </c>
      <c r="DK37" s="5">
        <v>0.98</v>
      </c>
      <c r="DL37" s="5">
        <f t="shared" si="44"/>
        <v>100</v>
      </c>
      <c r="DM37" s="4">
        <v>0</v>
      </c>
      <c r="DN37" s="5">
        <v>0</v>
      </c>
      <c r="DO37" s="5">
        <f t="shared" si="45"/>
        <v>0</v>
      </c>
      <c r="DP37" s="4">
        <v>4757.5</v>
      </c>
      <c r="DQ37" s="5">
        <v>2378.8000000000002</v>
      </c>
      <c r="DR37" s="5">
        <f t="shared" si="46"/>
        <v>50</v>
      </c>
      <c r="DS37" s="4">
        <v>46.4</v>
      </c>
      <c r="DT37" s="5">
        <v>0</v>
      </c>
      <c r="DU37" s="5">
        <f t="shared" si="47"/>
        <v>0</v>
      </c>
      <c r="DV37" s="4">
        <v>2222</v>
      </c>
      <c r="DW37" s="5">
        <v>1060.0999999999999</v>
      </c>
      <c r="DX37" s="5">
        <f t="shared" si="48"/>
        <v>47.7</v>
      </c>
      <c r="DY37" s="22">
        <f t="shared" si="49"/>
        <v>77427.3</v>
      </c>
      <c r="DZ37" s="23">
        <f t="shared" si="50"/>
        <v>21097.599999999999</v>
      </c>
      <c r="EA37" s="23">
        <f t="shared" si="51"/>
        <v>27.2</v>
      </c>
      <c r="EB37" s="4">
        <v>1484.3</v>
      </c>
      <c r="EC37" s="5">
        <v>742.1</v>
      </c>
      <c r="ED37" s="5">
        <f t="shared" si="52"/>
        <v>50</v>
      </c>
      <c r="EE37" s="4">
        <v>4675.1000000000004</v>
      </c>
      <c r="EF37" s="5">
        <v>3138.6</v>
      </c>
      <c r="EG37" s="5">
        <f t="shared" si="53"/>
        <v>67.099999999999994</v>
      </c>
      <c r="EH37" s="4">
        <v>2459.8000000000002</v>
      </c>
      <c r="EI37" s="5">
        <v>796.2</v>
      </c>
      <c r="EJ37" s="5">
        <f t="shared" si="54"/>
        <v>32.4</v>
      </c>
      <c r="EK37" s="4">
        <v>470.6</v>
      </c>
      <c r="EL37" s="5">
        <v>254.9</v>
      </c>
      <c r="EM37" s="5">
        <f t="shared" si="55"/>
        <v>54.2</v>
      </c>
      <c r="EN37" s="4">
        <v>21767.8</v>
      </c>
      <c r="EO37" s="5">
        <v>0</v>
      </c>
      <c r="EP37" s="5">
        <f t="shared" si="56"/>
        <v>0</v>
      </c>
      <c r="EQ37" s="4">
        <v>0</v>
      </c>
      <c r="ER37" s="5">
        <v>0</v>
      </c>
      <c r="ES37" s="5">
        <f t="shared" si="57"/>
        <v>0</v>
      </c>
      <c r="ET37" s="4">
        <v>0</v>
      </c>
      <c r="EU37" s="5">
        <v>0</v>
      </c>
      <c r="EV37" s="5">
        <f t="shared" si="58"/>
        <v>0</v>
      </c>
      <c r="EW37" s="4">
        <v>0</v>
      </c>
      <c r="EX37" s="5">
        <v>0</v>
      </c>
      <c r="EY37" s="5">
        <f t="shared" si="59"/>
        <v>0</v>
      </c>
      <c r="EZ37" s="4">
        <v>0</v>
      </c>
      <c r="FA37" s="5">
        <v>0</v>
      </c>
      <c r="FB37" s="5">
        <f t="shared" si="60"/>
        <v>0</v>
      </c>
      <c r="FC37" s="4">
        <v>4387.8999999999996</v>
      </c>
      <c r="FD37" s="5">
        <v>4387.8999999999996</v>
      </c>
      <c r="FE37" s="5">
        <f t="shared" si="61"/>
        <v>100</v>
      </c>
      <c r="FF37" s="4">
        <v>2125.9</v>
      </c>
      <c r="FG37" s="5">
        <v>2125.9</v>
      </c>
      <c r="FH37" s="5">
        <f t="shared" si="62"/>
        <v>100</v>
      </c>
      <c r="FI37" s="4">
        <v>1477.8</v>
      </c>
      <c r="FJ37" s="5">
        <v>0</v>
      </c>
      <c r="FK37" s="5">
        <f t="shared" si="63"/>
        <v>0</v>
      </c>
      <c r="FL37" s="4">
        <v>0</v>
      </c>
      <c r="FM37" s="5">
        <v>0</v>
      </c>
      <c r="FN37" s="5">
        <f t="shared" si="64"/>
        <v>0</v>
      </c>
      <c r="FO37" s="4">
        <v>0</v>
      </c>
      <c r="FP37" s="5">
        <v>0</v>
      </c>
      <c r="FQ37" s="5">
        <f t="shared" si="65"/>
        <v>0</v>
      </c>
      <c r="FR37" s="4">
        <v>3672.5</v>
      </c>
      <c r="FS37" s="5">
        <v>3672.5</v>
      </c>
      <c r="FT37" s="5">
        <f t="shared" si="66"/>
        <v>100</v>
      </c>
      <c r="FU37" s="4">
        <v>78.099999999999994</v>
      </c>
      <c r="FV37" s="5">
        <v>64.8</v>
      </c>
      <c r="FW37" s="5">
        <f t="shared" si="67"/>
        <v>83</v>
      </c>
      <c r="FX37" s="4">
        <v>1150.0999999999999</v>
      </c>
      <c r="FY37" s="5">
        <v>0</v>
      </c>
      <c r="FZ37" s="5">
        <f t="shared" si="68"/>
        <v>0</v>
      </c>
      <c r="GA37" s="4">
        <v>366.3</v>
      </c>
      <c r="GB37" s="5">
        <v>0</v>
      </c>
      <c r="GC37" s="5">
        <f t="shared" si="69"/>
        <v>0</v>
      </c>
      <c r="GD37" s="4">
        <v>69</v>
      </c>
      <c r="GE37" s="5">
        <v>69</v>
      </c>
      <c r="GF37" s="5">
        <f t="shared" si="70"/>
        <v>100</v>
      </c>
      <c r="GG37" s="4">
        <v>26696.400000000001</v>
      </c>
      <c r="GH37" s="5">
        <v>0</v>
      </c>
      <c r="GI37" s="5">
        <f t="shared" si="71"/>
        <v>0</v>
      </c>
      <c r="GJ37" s="4">
        <v>6545.7</v>
      </c>
      <c r="GK37" s="5">
        <v>5845.7</v>
      </c>
      <c r="GL37" s="5">
        <f t="shared" si="72"/>
        <v>89.3</v>
      </c>
      <c r="GM37" s="4">
        <v>0</v>
      </c>
      <c r="GN37" s="5">
        <v>0</v>
      </c>
      <c r="GO37" s="5">
        <f t="shared" si="73"/>
        <v>0</v>
      </c>
    </row>
    <row r="38" spans="1:197" x14ac:dyDescent="0.25">
      <c r="A38" s="6">
        <v>33</v>
      </c>
      <c r="B38" s="7" t="s">
        <v>39</v>
      </c>
      <c r="C38" s="22">
        <f t="shared" si="0"/>
        <v>1093632.9399999997</v>
      </c>
      <c r="D38" s="23">
        <f t="shared" si="1"/>
        <v>663860.44000000006</v>
      </c>
      <c r="E38" s="23">
        <f t="shared" si="7"/>
        <v>60.7</v>
      </c>
      <c r="F38" s="8">
        <f t="shared" si="8"/>
        <v>0</v>
      </c>
      <c r="G38" s="9">
        <f t="shared" si="8"/>
        <v>0</v>
      </c>
      <c r="H38" s="9">
        <f t="shared" si="9"/>
        <v>0</v>
      </c>
      <c r="I38" s="4">
        <v>0</v>
      </c>
      <c r="J38" s="5">
        <v>0</v>
      </c>
      <c r="K38" s="5">
        <f t="shared" si="10"/>
        <v>0</v>
      </c>
      <c r="L38" s="22">
        <f t="shared" si="2"/>
        <v>169898.19999999998</v>
      </c>
      <c r="M38" s="23">
        <f t="shared" si="3"/>
        <v>98953.599999999991</v>
      </c>
      <c r="N38" s="23">
        <f t="shared" si="11"/>
        <v>58.2</v>
      </c>
      <c r="O38" s="4">
        <v>39962.800000000003</v>
      </c>
      <c r="P38" s="5">
        <v>10545</v>
      </c>
      <c r="Q38" s="5">
        <f t="shared" si="12"/>
        <v>26.4</v>
      </c>
      <c r="R38" s="4">
        <v>2554.3000000000002</v>
      </c>
      <c r="S38" s="5">
        <v>2528.6999999999998</v>
      </c>
      <c r="T38" s="5">
        <f t="shared" si="13"/>
        <v>99</v>
      </c>
      <c r="U38" s="4">
        <v>0</v>
      </c>
      <c r="V38" s="5">
        <v>0</v>
      </c>
      <c r="W38" s="5">
        <f t="shared" si="14"/>
        <v>0</v>
      </c>
      <c r="X38" s="4">
        <v>0</v>
      </c>
      <c r="Y38" s="5">
        <v>0</v>
      </c>
      <c r="Z38" s="5">
        <f t="shared" si="15"/>
        <v>0</v>
      </c>
      <c r="AA38" s="4">
        <v>1480.2</v>
      </c>
      <c r="AB38" s="5">
        <v>0</v>
      </c>
      <c r="AC38" s="5">
        <f t="shared" si="16"/>
        <v>0</v>
      </c>
      <c r="AD38" s="4">
        <v>18984.2</v>
      </c>
      <c r="AE38" s="5">
        <v>10441</v>
      </c>
      <c r="AF38" s="5">
        <f t="shared" si="17"/>
        <v>55</v>
      </c>
      <c r="AG38" s="4">
        <v>100785.8</v>
      </c>
      <c r="AH38" s="5">
        <v>72230</v>
      </c>
      <c r="AI38" s="5">
        <f t="shared" si="4"/>
        <v>71.7</v>
      </c>
      <c r="AJ38" s="4">
        <v>0</v>
      </c>
      <c r="AK38" s="5">
        <v>0</v>
      </c>
      <c r="AL38" s="5">
        <f t="shared" si="18"/>
        <v>0</v>
      </c>
      <c r="AM38" s="4">
        <v>0</v>
      </c>
      <c r="AN38" s="5">
        <v>0</v>
      </c>
      <c r="AO38" s="5">
        <f t="shared" si="19"/>
        <v>0</v>
      </c>
      <c r="AP38" s="4">
        <v>6130.9</v>
      </c>
      <c r="AQ38" s="5">
        <v>3208.9</v>
      </c>
      <c r="AR38" s="5">
        <f t="shared" si="20"/>
        <v>52.3</v>
      </c>
      <c r="AS38" s="22">
        <f t="shared" si="5"/>
        <v>804852.23999999987</v>
      </c>
      <c r="AT38" s="23">
        <f t="shared" si="6"/>
        <v>519702.54000000004</v>
      </c>
      <c r="AU38" s="23">
        <f t="shared" si="21"/>
        <v>64.599999999999994</v>
      </c>
      <c r="AV38" s="4">
        <v>1319.9</v>
      </c>
      <c r="AW38" s="5">
        <v>659.9</v>
      </c>
      <c r="AX38" s="5">
        <f t="shared" si="22"/>
        <v>50</v>
      </c>
      <c r="AY38" s="4">
        <v>68589.399999999994</v>
      </c>
      <c r="AZ38" s="5">
        <v>42555.3</v>
      </c>
      <c r="BA38" s="5">
        <f t="shared" si="23"/>
        <v>62</v>
      </c>
      <c r="BB38" s="4">
        <v>557614.5</v>
      </c>
      <c r="BC38" s="5">
        <v>371743.1</v>
      </c>
      <c r="BD38" s="5">
        <f t="shared" si="24"/>
        <v>66.7</v>
      </c>
      <c r="BE38" s="4">
        <v>117535.1</v>
      </c>
      <c r="BF38" s="5">
        <v>73459.600000000006</v>
      </c>
      <c r="BG38" s="5">
        <f t="shared" si="25"/>
        <v>62.5</v>
      </c>
      <c r="BH38" s="4">
        <v>10211.299999999999</v>
      </c>
      <c r="BI38" s="5">
        <v>4997.1000000000004</v>
      </c>
      <c r="BJ38" s="5">
        <f t="shared" si="26"/>
        <v>48.9</v>
      </c>
      <c r="BK38" s="4">
        <v>7852.5</v>
      </c>
      <c r="BL38" s="5">
        <v>4847.7</v>
      </c>
      <c r="BM38" s="5">
        <f t="shared" si="27"/>
        <v>61.7</v>
      </c>
      <c r="BN38" s="4">
        <v>5101.2</v>
      </c>
      <c r="BO38" s="5">
        <v>3451.3</v>
      </c>
      <c r="BP38" s="5">
        <f t="shared" si="28"/>
        <v>67.7</v>
      </c>
      <c r="BQ38" s="4">
        <v>9934.2000000000007</v>
      </c>
      <c r="BR38" s="5">
        <v>4973.8</v>
      </c>
      <c r="BS38" s="5">
        <f t="shared" si="29"/>
        <v>50.1</v>
      </c>
      <c r="BT38" s="4">
        <v>1906</v>
      </c>
      <c r="BU38" s="5">
        <v>898.4</v>
      </c>
      <c r="BV38" s="5">
        <f t="shared" si="30"/>
        <v>47.1</v>
      </c>
      <c r="BW38" s="4">
        <v>10230.6</v>
      </c>
      <c r="BX38" s="5">
        <v>4873.8</v>
      </c>
      <c r="BY38" s="5">
        <f t="shared" si="31"/>
        <v>47.6</v>
      </c>
      <c r="BZ38" s="4">
        <v>0</v>
      </c>
      <c r="CA38" s="5">
        <v>0</v>
      </c>
      <c r="CB38" s="5">
        <f t="shared" si="32"/>
        <v>0</v>
      </c>
      <c r="CC38" s="4">
        <v>0</v>
      </c>
      <c r="CD38" s="5">
        <v>0</v>
      </c>
      <c r="CE38" s="5">
        <f t="shared" si="33"/>
        <v>0</v>
      </c>
      <c r="CF38" s="4">
        <v>814.6</v>
      </c>
      <c r="CG38" s="5">
        <v>407.3</v>
      </c>
      <c r="CH38" s="5">
        <f t="shared" si="34"/>
        <v>50</v>
      </c>
      <c r="CI38" s="4">
        <v>1127.9000000000001</v>
      </c>
      <c r="CJ38" s="5">
        <v>563.9</v>
      </c>
      <c r="CK38" s="5">
        <f t="shared" si="35"/>
        <v>50</v>
      </c>
      <c r="CL38" s="4">
        <v>0</v>
      </c>
      <c r="CM38" s="5">
        <v>0</v>
      </c>
      <c r="CN38" s="5">
        <f t="shared" si="36"/>
        <v>0</v>
      </c>
      <c r="CO38" s="4">
        <v>2064.9</v>
      </c>
      <c r="CP38" s="5">
        <v>1135</v>
      </c>
      <c r="CQ38" s="5">
        <f t="shared" si="37"/>
        <v>55</v>
      </c>
      <c r="CR38" s="4">
        <v>5.6</v>
      </c>
      <c r="CS38" s="5">
        <v>0</v>
      </c>
      <c r="CT38" s="5">
        <f t="shared" si="38"/>
        <v>0</v>
      </c>
      <c r="CU38" s="4">
        <v>628.70000000000005</v>
      </c>
      <c r="CV38" s="5">
        <v>277.89999999999998</v>
      </c>
      <c r="CW38" s="5">
        <f t="shared" si="39"/>
        <v>44.2</v>
      </c>
      <c r="CX38" s="4">
        <v>1266.0999999999999</v>
      </c>
      <c r="CY38" s="5">
        <v>598.20000000000005</v>
      </c>
      <c r="CZ38" s="5">
        <f t="shared" si="40"/>
        <v>47.2</v>
      </c>
      <c r="DA38" s="4">
        <v>643.5</v>
      </c>
      <c r="DB38" s="5">
        <v>358.1</v>
      </c>
      <c r="DC38" s="5">
        <f t="shared" si="41"/>
        <v>55.6</v>
      </c>
      <c r="DD38" s="4">
        <v>871.2</v>
      </c>
      <c r="DE38" s="5">
        <v>386.2</v>
      </c>
      <c r="DF38" s="5">
        <f t="shared" si="42"/>
        <v>44.3</v>
      </c>
      <c r="DG38" s="4">
        <v>98.9</v>
      </c>
      <c r="DH38" s="5">
        <v>46.8</v>
      </c>
      <c r="DI38" s="5">
        <f t="shared" si="43"/>
        <v>47.3</v>
      </c>
      <c r="DJ38" s="4">
        <v>0.94</v>
      </c>
      <c r="DK38" s="5">
        <v>0.94</v>
      </c>
      <c r="DL38" s="5">
        <f t="shared" si="44"/>
        <v>100</v>
      </c>
      <c r="DM38" s="4">
        <v>0</v>
      </c>
      <c r="DN38" s="5">
        <v>0</v>
      </c>
      <c r="DO38" s="5">
        <f t="shared" si="45"/>
        <v>0</v>
      </c>
      <c r="DP38" s="4">
        <v>5489.4</v>
      </c>
      <c r="DQ38" s="5">
        <v>2744.7</v>
      </c>
      <c r="DR38" s="5">
        <f t="shared" si="46"/>
        <v>50</v>
      </c>
      <c r="DS38" s="4">
        <v>7.5</v>
      </c>
      <c r="DT38" s="5">
        <v>7.5</v>
      </c>
      <c r="DU38" s="5">
        <f t="shared" si="47"/>
        <v>100</v>
      </c>
      <c r="DV38" s="4">
        <v>1538.3</v>
      </c>
      <c r="DW38" s="5">
        <v>716</v>
      </c>
      <c r="DX38" s="5">
        <f t="shared" si="48"/>
        <v>46.5</v>
      </c>
      <c r="DY38" s="22">
        <f t="shared" si="49"/>
        <v>118882.49999999999</v>
      </c>
      <c r="DZ38" s="23">
        <f t="shared" si="50"/>
        <v>45204.299999999996</v>
      </c>
      <c r="EA38" s="23">
        <f t="shared" si="51"/>
        <v>38</v>
      </c>
      <c r="EB38" s="4">
        <v>1640.5</v>
      </c>
      <c r="EC38" s="5">
        <v>820.3</v>
      </c>
      <c r="ED38" s="5">
        <f t="shared" si="52"/>
        <v>50</v>
      </c>
      <c r="EE38" s="4">
        <v>5298.4</v>
      </c>
      <c r="EF38" s="5">
        <v>3557.1</v>
      </c>
      <c r="EG38" s="5">
        <f t="shared" si="53"/>
        <v>67.099999999999994</v>
      </c>
      <c r="EH38" s="4">
        <v>2454.1999999999998</v>
      </c>
      <c r="EI38" s="5">
        <v>1038.2</v>
      </c>
      <c r="EJ38" s="5">
        <f t="shared" si="54"/>
        <v>42.3</v>
      </c>
      <c r="EK38" s="4">
        <v>1202.8</v>
      </c>
      <c r="EL38" s="5">
        <v>621</v>
      </c>
      <c r="EM38" s="5">
        <f t="shared" si="55"/>
        <v>51.6</v>
      </c>
      <c r="EN38" s="4">
        <v>5813.4</v>
      </c>
      <c r="EO38" s="5">
        <v>0</v>
      </c>
      <c r="EP38" s="5">
        <f t="shared" si="56"/>
        <v>0</v>
      </c>
      <c r="EQ38" s="4">
        <v>0</v>
      </c>
      <c r="ER38" s="5">
        <v>0</v>
      </c>
      <c r="ES38" s="5">
        <f t="shared" si="57"/>
        <v>0</v>
      </c>
      <c r="ET38" s="4">
        <v>0</v>
      </c>
      <c r="EU38" s="5">
        <v>0</v>
      </c>
      <c r="EV38" s="5">
        <f t="shared" si="58"/>
        <v>0</v>
      </c>
      <c r="EW38" s="4">
        <v>0</v>
      </c>
      <c r="EX38" s="5">
        <v>0</v>
      </c>
      <c r="EY38" s="5">
        <f t="shared" si="59"/>
        <v>0</v>
      </c>
      <c r="EZ38" s="4">
        <v>0</v>
      </c>
      <c r="FA38" s="5">
        <v>0</v>
      </c>
      <c r="FB38" s="5">
        <f t="shared" si="60"/>
        <v>0</v>
      </c>
      <c r="FC38" s="4">
        <v>0</v>
      </c>
      <c r="FD38" s="5">
        <v>0</v>
      </c>
      <c r="FE38" s="5">
        <f t="shared" si="61"/>
        <v>0</v>
      </c>
      <c r="FF38" s="4">
        <v>0</v>
      </c>
      <c r="FG38" s="5">
        <v>0</v>
      </c>
      <c r="FH38" s="5">
        <f t="shared" si="62"/>
        <v>0</v>
      </c>
      <c r="FI38" s="4">
        <v>0</v>
      </c>
      <c r="FJ38" s="5">
        <v>0</v>
      </c>
      <c r="FK38" s="5">
        <f t="shared" si="63"/>
        <v>0</v>
      </c>
      <c r="FL38" s="4">
        <v>0</v>
      </c>
      <c r="FM38" s="5">
        <v>0</v>
      </c>
      <c r="FN38" s="5">
        <f t="shared" si="64"/>
        <v>0</v>
      </c>
      <c r="FO38" s="4">
        <v>0</v>
      </c>
      <c r="FP38" s="5">
        <v>0</v>
      </c>
      <c r="FQ38" s="5">
        <f t="shared" si="65"/>
        <v>0</v>
      </c>
      <c r="FR38" s="4">
        <v>38160.699999999997</v>
      </c>
      <c r="FS38" s="5">
        <v>32229.1</v>
      </c>
      <c r="FT38" s="5">
        <f t="shared" si="66"/>
        <v>84.5</v>
      </c>
      <c r="FU38" s="4">
        <v>194.2</v>
      </c>
      <c r="FV38" s="5">
        <v>152.19999999999999</v>
      </c>
      <c r="FW38" s="5">
        <f t="shared" si="67"/>
        <v>78.400000000000006</v>
      </c>
      <c r="FX38" s="4">
        <v>1496.2</v>
      </c>
      <c r="FY38" s="5">
        <v>552.29999999999995</v>
      </c>
      <c r="FZ38" s="5">
        <f t="shared" si="68"/>
        <v>36.9</v>
      </c>
      <c r="GA38" s="4">
        <v>1500</v>
      </c>
      <c r="GB38" s="5">
        <v>1500</v>
      </c>
      <c r="GC38" s="5">
        <f t="shared" si="69"/>
        <v>100</v>
      </c>
      <c r="GD38" s="4">
        <v>9.9</v>
      </c>
      <c r="GE38" s="5">
        <v>9.9</v>
      </c>
      <c r="GF38" s="5">
        <f t="shared" si="70"/>
        <v>100</v>
      </c>
      <c r="GG38" s="4">
        <v>55188</v>
      </c>
      <c r="GH38" s="5">
        <v>0</v>
      </c>
      <c r="GI38" s="5">
        <f t="shared" si="71"/>
        <v>0</v>
      </c>
      <c r="GJ38" s="4">
        <v>5924.2</v>
      </c>
      <c r="GK38" s="5">
        <v>4724.2</v>
      </c>
      <c r="GL38" s="5">
        <f t="shared" si="72"/>
        <v>79.7</v>
      </c>
      <c r="GM38" s="4">
        <v>0</v>
      </c>
      <c r="GN38" s="5">
        <v>0</v>
      </c>
      <c r="GO38" s="5">
        <f t="shared" si="73"/>
        <v>0</v>
      </c>
    </row>
    <row r="39" spans="1:197" x14ac:dyDescent="0.25">
      <c r="A39" s="6">
        <v>34</v>
      </c>
      <c r="B39" s="7" t="s">
        <v>40</v>
      </c>
      <c r="C39" s="22">
        <f t="shared" si="0"/>
        <v>1003505.0399999999</v>
      </c>
      <c r="D39" s="23">
        <f t="shared" si="1"/>
        <v>636320.14</v>
      </c>
      <c r="E39" s="23">
        <f t="shared" si="7"/>
        <v>63.4</v>
      </c>
      <c r="F39" s="8">
        <f t="shared" si="8"/>
        <v>121532.4</v>
      </c>
      <c r="G39" s="9">
        <f t="shared" si="8"/>
        <v>60766</v>
      </c>
      <c r="H39" s="9">
        <f t="shared" si="9"/>
        <v>50</v>
      </c>
      <c r="I39" s="4">
        <v>121532.4</v>
      </c>
      <c r="J39" s="5">
        <v>60766</v>
      </c>
      <c r="K39" s="5">
        <f t="shared" si="10"/>
        <v>50</v>
      </c>
      <c r="L39" s="22">
        <f t="shared" si="2"/>
        <v>533610.79999999993</v>
      </c>
      <c r="M39" s="23">
        <f t="shared" si="3"/>
        <v>367180.5</v>
      </c>
      <c r="N39" s="23">
        <f t="shared" si="11"/>
        <v>68.8</v>
      </c>
      <c r="O39" s="4">
        <v>5141.2</v>
      </c>
      <c r="P39" s="5">
        <v>2742.7</v>
      </c>
      <c r="Q39" s="5">
        <f t="shared" si="12"/>
        <v>53.3</v>
      </c>
      <c r="R39" s="4">
        <v>1157.5999999999999</v>
      </c>
      <c r="S39" s="5">
        <v>1145.9000000000001</v>
      </c>
      <c r="T39" s="5">
        <f t="shared" si="13"/>
        <v>99</v>
      </c>
      <c r="U39" s="4">
        <v>0</v>
      </c>
      <c r="V39" s="5">
        <v>0</v>
      </c>
      <c r="W39" s="5">
        <f t="shared" si="14"/>
        <v>0</v>
      </c>
      <c r="X39" s="4">
        <v>0</v>
      </c>
      <c r="Y39" s="5">
        <v>0</v>
      </c>
      <c r="Z39" s="5">
        <f t="shared" si="15"/>
        <v>0</v>
      </c>
      <c r="AA39" s="4">
        <v>1145.3</v>
      </c>
      <c r="AB39" s="5">
        <v>0</v>
      </c>
      <c r="AC39" s="5">
        <f t="shared" si="16"/>
        <v>0</v>
      </c>
      <c r="AD39" s="4">
        <v>78379</v>
      </c>
      <c r="AE39" s="5">
        <v>43109</v>
      </c>
      <c r="AF39" s="5">
        <f t="shared" si="17"/>
        <v>55</v>
      </c>
      <c r="AG39" s="4">
        <v>441497</v>
      </c>
      <c r="AH39" s="5">
        <v>316406</v>
      </c>
      <c r="AI39" s="5">
        <f t="shared" si="4"/>
        <v>71.7</v>
      </c>
      <c r="AJ39" s="4">
        <v>0</v>
      </c>
      <c r="AK39" s="5">
        <v>0</v>
      </c>
      <c r="AL39" s="5">
        <f t="shared" si="18"/>
        <v>0</v>
      </c>
      <c r="AM39" s="4">
        <v>0</v>
      </c>
      <c r="AN39" s="5">
        <v>0</v>
      </c>
      <c r="AO39" s="5">
        <f t="shared" si="19"/>
        <v>0</v>
      </c>
      <c r="AP39" s="4">
        <v>6290.7</v>
      </c>
      <c r="AQ39" s="5">
        <v>3776.9</v>
      </c>
      <c r="AR39" s="5">
        <f t="shared" si="20"/>
        <v>60</v>
      </c>
      <c r="AS39" s="22">
        <f t="shared" si="5"/>
        <v>299329.94</v>
      </c>
      <c r="AT39" s="23">
        <f t="shared" si="6"/>
        <v>188913.03999999998</v>
      </c>
      <c r="AU39" s="23">
        <f t="shared" si="21"/>
        <v>63.1</v>
      </c>
      <c r="AV39" s="4">
        <v>460</v>
      </c>
      <c r="AW39" s="5">
        <v>230</v>
      </c>
      <c r="AX39" s="5">
        <f t="shared" si="22"/>
        <v>50</v>
      </c>
      <c r="AY39" s="4">
        <v>35154</v>
      </c>
      <c r="AZ39" s="5">
        <v>21810.799999999999</v>
      </c>
      <c r="BA39" s="5">
        <f t="shared" si="23"/>
        <v>62</v>
      </c>
      <c r="BB39" s="4">
        <v>190873.4</v>
      </c>
      <c r="BC39" s="5">
        <v>127249.1</v>
      </c>
      <c r="BD39" s="5">
        <f t="shared" si="24"/>
        <v>66.7</v>
      </c>
      <c r="BE39" s="4">
        <v>36650.699999999997</v>
      </c>
      <c r="BF39" s="5">
        <v>22906.9</v>
      </c>
      <c r="BG39" s="5">
        <f t="shared" si="25"/>
        <v>62.5</v>
      </c>
      <c r="BH39" s="4">
        <v>10325.799999999999</v>
      </c>
      <c r="BI39" s="5">
        <v>5054</v>
      </c>
      <c r="BJ39" s="5">
        <f t="shared" si="26"/>
        <v>48.9</v>
      </c>
      <c r="BK39" s="4">
        <v>2318.4</v>
      </c>
      <c r="BL39" s="5">
        <v>904.2</v>
      </c>
      <c r="BM39" s="5">
        <f t="shared" si="27"/>
        <v>39</v>
      </c>
      <c r="BN39" s="4">
        <v>1430.3</v>
      </c>
      <c r="BO39" s="5">
        <v>534.79999999999995</v>
      </c>
      <c r="BP39" s="5">
        <f t="shared" si="28"/>
        <v>37.4</v>
      </c>
      <c r="BQ39" s="4">
        <v>4616.2</v>
      </c>
      <c r="BR39" s="5">
        <v>1416.8</v>
      </c>
      <c r="BS39" s="5">
        <f t="shared" si="29"/>
        <v>30.7</v>
      </c>
      <c r="BT39" s="4">
        <v>1908.1</v>
      </c>
      <c r="BU39" s="5">
        <v>899.4</v>
      </c>
      <c r="BV39" s="5">
        <f t="shared" si="30"/>
        <v>47.1</v>
      </c>
      <c r="BW39" s="4">
        <v>2648.5</v>
      </c>
      <c r="BX39" s="5">
        <v>1261.7</v>
      </c>
      <c r="BY39" s="5">
        <f t="shared" si="31"/>
        <v>47.6</v>
      </c>
      <c r="BZ39" s="4">
        <v>0</v>
      </c>
      <c r="CA39" s="5">
        <v>0</v>
      </c>
      <c r="CB39" s="5">
        <f t="shared" si="32"/>
        <v>0</v>
      </c>
      <c r="CC39" s="4">
        <v>0</v>
      </c>
      <c r="CD39" s="5">
        <v>0</v>
      </c>
      <c r="CE39" s="5">
        <f t="shared" si="33"/>
        <v>0</v>
      </c>
      <c r="CF39" s="4">
        <v>274</v>
      </c>
      <c r="CG39" s="5">
        <v>137</v>
      </c>
      <c r="CH39" s="5">
        <f t="shared" si="34"/>
        <v>50</v>
      </c>
      <c r="CI39" s="4">
        <v>967.3</v>
      </c>
      <c r="CJ39" s="5">
        <v>483.6</v>
      </c>
      <c r="CK39" s="5">
        <f t="shared" si="35"/>
        <v>50</v>
      </c>
      <c r="CL39" s="4">
        <v>0.6</v>
      </c>
      <c r="CM39" s="5">
        <v>0</v>
      </c>
      <c r="CN39" s="5">
        <f t="shared" si="36"/>
        <v>0</v>
      </c>
      <c r="CO39" s="4">
        <v>3473.9</v>
      </c>
      <c r="CP39" s="5">
        <v>1911</v>
      </c>
      <c r="CQ39" s="5">
        <f t="shared" si="37"/>
        <v>55</v>
      </c>
      <c r="CR39" s="4">
        <v>7.2</v>
      </c>
      <c r="CS39" s="5">
        <v>0</v>
      </c>
      <c r="CT39" s="5">
        <f t="shared" si="38"/>
        <v>0</v>
      </c>
      <c r="CU39" s="4">
        <v>628.70000000000005</v>
      </c>
      <c r="CV39" s="5">
        <v>277.89999999999998</v>
      </c>
      <c r="CW39" s="5">
        <f t="shared" si="39"/>
        <v>44.2</v>
      </c>
      <c r="CX39" s="4">
        <v>655</v>
      </c>
      <c r="CY39" s="5">
        <v>309.3</v>
      </c>
      <c r="CZ39" s="5">
        <f t="shared" si="40"/>
        <v>47.2</v>
      </c>
      <c r="DA39" s="4">
        <v>643.5</v>
      </c>
      <c r="DB39" s="5">
        <v>358.1</v>
      </c>
      <c r="DC39" s="5">
        <f t="shared" si="41"/>
        <v>55.6</v>
      </c>
      <c r="DD39" s="4">
        <v>0</v>
      </c>
      <c r="DE39" s="5">
        <v>0</v>
      </c>
      <c r="DF39" s="5">
        <f t="shared" si="42"/>
        <v>0</v>
      </c>
      <c r="DG39" s="4">
        <v>73.099999999999994</v>
      </c>
      <c r="DH39" s="5">
        <v>34.6</v>
      </c>
      <c r="DI39" s="5">
        <f t="shared" si="43"/>
        <v>47.3</v>
      </c>
      <c r="DJ39" s="4">
        <v>0.94</v>
      </c>
      <c r="DK39" s="5">
        <v>0.94</v>
      </c>
      <c r="DL39" s="5">
        <f t="shared" si="44"/>
        <v>100</v>
      </c>
      <c r="DM39" s="4">
        <v>0</v>
      </c>
      <c r="DN39" s="5">
        <v>0</v>
      </c>
      <c r="DO39" s="5">
        <f t="shared" si="45"/>
        <v>0</v>
      </c>
      <c r="DP39" s="4">
        <v>4757.5</v>
      </c>
      <c r="DQ39" s="5">
        <v>2378.8000000000002</v>
      </c>
      <c r="DR39" s="5">
        <f t="shared" si="46"/>
        <v>50</v>
      </c>
      <c r="DS39" s="4">
        <v>9.9</v>
      </c>
      <c r="DT39" s="5">
        <v>9.9</v>
      </c>
      <c r="DU39" s="5">
        <f t="shared" si="47"/>
        <v>100</v>
      </c>
      <c r="DV39" s="4">
        <v>1452.9</v>
      </c>
      <c r="DW39" s="5">
        <v>744.2</v>
      </c>
      <c r="DX39" s="5">
        <f t="shared" si="48"/>
        <v>51.2</v>
      </c>
      <c r="DY39" s="22">
        <f t="shared" si="49"/>
        <v>49031.899999999994</v>
      </c>
      <c r="DZ39" s="23">
        <f t="shared" si="50"/>
        <v>19460.599999999999</v>
      </c>
      <c r="EA39" s="23">
        <f t="shared" si="51"/>
        <v>39.700000000000003</v>
      </c>
      <c r="EB39" s="4">
        <v>781.2</v>
      </c>
      <c r="EC39" s="5">
        <v>390.6</v>
      </c>
      <c r="ED39" s="5">
        <f t="shared" si="52"/>
        <v>50</v>
      </c>
      <c r="EE39" s="4">
        <v>2337.5</v>
      </c>
      <c r="EF39" s="5">
        <v>1569.3</v>
      </c>
      <c r="EG39" s="5">
        <f t="shared" si="53"/>
        <v>67.099999999999994</v>
      </c>
      <c r="EH39" s="4">
        <v>3450.6</v>
      </c>
      <c r="EI39" s="5">
        <v>1750.2</v>
      </c>
      <c r="EJ39" s="5">
        <f t="shared" si="54"/>
        <v>50.7</v>
      </c>
      <c r="EK39" s="4">
        <v>235.3</v>
      </c>
      <c r="EL39" s="5">
        <v>117.6</v>
      </c>
      <c r="EM39" s="5">
        <f t="shared" si="55"/>
        <v>50</v>
      </c>
      <c r="EN39" s="4">
        <v>4307.2</v>
      </c>
      <c r="EO39" s="5">
        <v>4307.2</v>
      </c>
      <c r="EP39" s="5">
        <f t="shared" si="56"/>
        <v>100</v>
      </c>
      <c r="EQ39" s="4">
        <v>0</v>
      </c>
      <c r="ER39" s="5">
        <v>0</v>
      </c>
      <c r="ES39" s="5">
        <f t="shared" si="57"/>
        <v>0</v>
      </c>
      <c r="ET39" s="4">
        <v>0</v>
      </c>
      <c r="EU39" s="5">
        <v>0</v>
      </c>
      <c r="EV39" s="5">
        <f t="shared" si="58"/>
        <v>0</v>
      </c>
      <c r="EW39" s="4">
        <v>0</v>
      </c>
      <c r="EX39" s="5">
        <v>0</v>
      </c>
      <c r="EY39" s="5">
        <f t="shared" si="59"/>
        <v>0</v>
      </c>
      <c r="EZ39" s="4">
        <v>0</v>
      </c>
      <c r="FA39" s="5">
        <v>0</v>
      </c>
      <c r="FB39" s="5">
        <f t="shared" si="60"/>
        <v>0</v>
      </c>
      <c r="FC39" s="4">
        <v>0</v>
      </c>
      <c r="FD39" s="5">
        <v>0</v>
      </c>
      <c r="FE39" s="5">
        <f t="shared" si="61"/>
        <v>0</v>
      </c>
      <c r="FF39" s="4">
        <v>2125.9</v>
      </c>
      <c r="FG39" s="5">
        <v>2125.9</v>
      </c>
      <c r="FH39" s="5">
        <f t="shared" si="62"/>
        <v>100</v>
      </c>
      <c r="FI39" s="4">
        <v>955.5</v>
      </c>
      <c r="FJ39" s="5">
        <v>955.5</v>
      </c>
      <c r="FK39" s="5">
        <f t="shared" si="63"/>
        <v>100</v>
      </c>
      <c r="FL39" s="4">
        <v>0</v>
      </c>
      <c r="FM39" s="5">
        <v>0</v>
      </c>
      <c r="FN39" s="5">
        <f t="shared" si="64"/>
        <v>0</v>
      </c>
      <c r="FO39" s="4">
        <v>2571.9</v>
      </c>
      <c r="FP39" s="5">
        <v>2571.9</v>
      </c>
      <c r="FQ39" s="5">
        <f t="shared" si="65"/>
        <v>100</v>
      </c>
      <c r="FR39" s="4">
        <v>0</v>
      </c>
      <c r="FS39" s="5">
        <v>0</v>
      </c>
      <c r="FT39" s="5">
        <f t="shared" si="66"/>
        <v>0</v>
      </c>
      <c r="FU39" s="4">
        <v>28.1</v>
      </c>
      <c r="FV39" s="5">
        <v>28.1</v>
      </c>
      <c r="FW39" s="5">
        <f t="shared" si="67"/>
        <v>100</v>
      </c>
      <c r="FX39" s="4">
        <v>180.9</v>
      </c>
      <c r="FY39" s="5">
        <v>0</v>
      </c>
      <c r="FZ39" s="5">
        <f t="shared" si="68"/>
        <v>0</v>
      </c>
      <c r="GA39" s="4">
        <v>0</v>
      </c>
      <c r="GB39" s="5">
        <v>0</v>
      </c>
      <c r="GC39" s="5">
        <f t="shared" si="69"/>
        <v>0</v>
      </c>
      <c r="GD39" s="4">
        <v>73.2</v>
      </c>
      <c r="GE39" s="5">
        <v>73.2</v>
      </c>
      <c r="GF39" s="5">
        <f t="shared" si="70"/>
        <v>100</v>
      </c>
      <c r="GG39" s="4">
        <v>23113.599999999999</v>
      </c>
      <c r="GH39" s="5">
        <v>0</v>
      </c>
      <c r="GI39" s="5">
        <f t="shared" si="71"/>
        <v>0</v>
      </c>
      <c r="GJ39" s="4">
        <v>8871</v>
      </c>
      <c r="GK39" s="5">
        <v>5571.1</v>
      </c>
      <c r="GL39" s="5">
        <f t="shared" si="72"/>
        <v>62.8</v>
      </c>
      <c r="GM39" s="4">
        <v>0</v>
      </c>
      <c r="GN39" s="5">
        <v>0</v>
      </c>
      <c r="GO39" s="5">
        <f t="shared" si="73"/>
        <v>0</v>
      </c>
    </row>
    <row r="40" spans="1:197" x14ac:dyDescent="0.25">
      <c r="A40" s="6">
        <v>35</v>
      </c>
      <c r="B40" s="7" t="s">
        <v>41</v>
      </c>
      <c r="C40" s="22">
        <f t="shared" si="0"/>
        <v>1602543.4400000002</v>
      </c>
      <c r="D40" s="23">
        <f t="shared" si="1"/>
        <v>1000326.8399999999</v>
      </c>
      <c r="E40" s="23">
        <f t="shared" si="7"/>
        <v>62.4</v>
      </c>
      <c r="F40" s="8">
        <f t="shared" si="8"/>
        <v>187726.1</v>
      </c>
      <c r="G40" s="9">
        <f t="shared" si="8"/>
        <v>93864</v>
      </c>
      <c r="H40" s="9">
        <f t="shared" si="9"/>
        <v>50</v>
      </c>
      <c r="I40" s="4">
        <v>187726.1</v>
      </c>
      <c r="J40" s="5">
        <v>93864</v>
      </c>
      <c r="K40" s="5">
        <f t="shared" si="10"/>
        <v>50</v>
      </c>
      <c r="L40" s="22">
        <f t="shared" si="2"/>
        <v>904063.8</v>
      </c>
      <c r="M40" s="23">
        <f t="shared" si="3"/>
        <v>599106.59999999986</v>
      </c>
      <c r="N40" s="23">
        <f t="shared" si="11"/>
        <v>66.3</v>
      </c>
      <c r="O40" s="4">
        <v>12745</v>
      </c>
      <c r="P40" s="5">
        <v>6372.5</v>
      </c>
      <c r="Q40" s="5">
        <f t="shared" si="12"/>
        <v>50</v>
      </c>
      <c r="R40" s="4">
        <v>23352.799999999999</v>
      </c>
      <c r="S40" s="5">
        <v>23119.200000000001</v>
      </c>
      <c r="T40" s="5">
        <f t="shared" si="13"/>
        <v>99</v>
      </c>
      <c r="U40" s="4">
        <v>195766.7</v>
      </c>
      <c r="V40" s="5">
        <v>97883.4</v>
      </c>
      <c r="W40" s="5">
        <f t="shared" si="14"/>
        <v>50</v>
      </c>
      <c r="X40" s="4">
        <v>3000</v>
      </c>
      <c r="Y40" s="5">
        <v>0</v>
      </c>
      <c r="Z40" s="5">
        <f t="shared" si="15"/>
        <v>0</v>
      </c>
      <c r="AA40" s="4">
        <v>0</v>
      </c>
      <c r="AB40" s="5">
        <v>0</v>
      </c>
      <c r="AC40" s="5">
        <f t="shared" si="16"/>
        <v>0</v>
      </c>
      <c r="AD40" s="4">
        <v>33375.699999999997</v>
      </c>
      <c r="AE40" s="5">
        <v>18357</v>
      </c>
      <c r="AF40" s="5">
        <f t="shared" si="17"/>
        <v>55</v>
      </c>
      <c r="AG40" s="4">
        <v>622472.80000000005</v>
      </c>
      <c r="AH40" s="5">
        <v>446105.3</v>
      </c>
      <c r="AI40" s="5">
        <f t="shared" si="4"/>
        <v>71.7</v>
      </c>
      <c r="AJ40" s="4">
        <v>0</v>
      </c>
      <c r="AK40" s="5">
        <v>0</v>
      </c>
      <c r="AL40" s="5">
        <f t="shared" si="18"/>
        <v>0</v>
      </c>
      <c r="AM40" s="4">
        <v>0</v>
      </c>
      <c r="AN40" s="5">
        <v>0</v>
      </c>
      <c r="AO40" s="5">
        <f t="shared" si="19"/>
        <v>0</v>
      </c>
      <c r="AP40" s="4">
        <v>13350.8</v>
      </c>
      <c r="AQ40" s="5">
        <v>7269.2</v>
      </c>
      <c r="AR40" s="5">
        <f t="shared" si="20"/>
        <v>54.4</v>
      </c>
      <c r="AS40" s="22">
        <f t="shared" si="5"/>
        <v>443658.14000000007</v>
      </c>
      <c r="AT40" s="23">
        <f t="shared" si="6"/>
        <v>282549.24</v>
      </c>
      <c r="AU40" s="23">
        <f t="shared" si="21"/>
        <v>63.7</v>
      </c>
      <c r="AV40" s="4">
        <v>594.6</v>
      </c>
      <c r="AW40" s="5">
        <v>297.3</v>
      </c>
      <c r="AX40" s="5">
        <f t="shared" si="22"/>
        <v>50</v>
      </c>
      <c r="AY40" s="4">
        <v>46559.5</v>
      </c>
      <c r="AZ40" s="5">
        <v>28887.200000000001</v>
      </c>
      <c r="BA40" s="5">
        <f t="shared" si="23"/>
        <v>62</v>
      </c>
      <c r="BB40" s="4">
        <v>251288.9</v>
      </c>
      <c r="BC40" s="5">
        <v>167526</v>
      </c>
      <c r="BD40" s="5">
        <f t="shared" si="24"/>
        <v>66.7</v>
      </c>
      <c r="BE40" s="4">
        <v>107359.3</v>
      </c>
      <c r="BF40" s="5">
        <v>67099.7</v>
      </c>
      <c r="BG40" s="5">
        <f t="shared" si="25"/>
        <v>62.5</v>
      </c>
      <c r="BH40" s="4">
        <v>11221.4</v>
      </c>
      <c r="BI40" s="5">
        <v>5488.5</v>
      </c>
      <c r="BJ40" s="5">
        <f t="shared" si="26"/>
        <v>48.9</v>
      </c>
      <c r="BK40" s="4">
        <v>3163.7</v>
      </c>
      <c r="BL40" s="5">
        <v>1661.5</v>
      </c>
      <c r="BM40" s="5">
        <f t="shared" si="27"/>
        <v>52.5</v>
      </c>
      <c r="BN40" s="4">
        <v>2047</v>
      </c>
      <c r="BO40" s="5">
        <v>1101.0999999999999</v>
      </c>
      <c r="BP40" s="5">
        <f t="shared" si="28"/>
        <v>53.8</v>
      </c>
      <c r="BQ40" s="4">
        <v>1947.7</v>
      </c>
      <c r="BR40" s="5">
        <v>807.3</v>
      </c>
      <c r="BS40" s="5">
        <f t="shared" si="29"/>
        <v>41.4</v>
      </c>
      <c r="BT40" s="4">
        <v>1908.1</v>
      </c>
      <c r="BU40" s="5">
        <v>899.4</v>
      </c>
      <c r="BV40" s="5">
        <f t="shared" si="30"/>
        <v>47.1</v>
      </c>
      <c r="BW40" s="4">
        <v>4636.8999999999996</v>
      </c>
      <c r="BX40" s="5">
        <v>2209</v>
      </c>
      <c r="BY40" s="5">
        <f t="shared" si="31"/>
        <v>47.6</v>
      </c>
      <c r="BZ40" s="4">
        <v>27.3</v>
      </c>
      <c r="CA40" s="5">
        <v>8.3000000000000007</v>
      </c>
      <c r="CB40" s="5">
        <f t="shared" si="32"/>
        <v>30.4</v>
      </c>
      <c r="CC40" s="4">
        <v>0</v>
      </c>
      <c r="CD40" s="5">
        <v>0</v>
      </c>
      <c r="CE40" s="5">
        <f t="shared" si="33"/>
        <v>0</v>
      </c>
      <c r="CF40" s="4">
        <v>365.5</v>
      </c>
      <c r="CG40" s="5">
        <v>182.7</v>
      </c>
      <c r="CH40" s="5">
        <f t="shared" si="34"/>
        <v>50</v>
      </c>
      <c r="CI40" s="4">
        <v>346.9</v>
      </c>
      <c r="CJ40" s="5">
        <v>173.4</v>
      </c>
      <c r="CK40" s="5">
        <f t="shared" si="35"/>
        <v>50</v>
      </c>
      <c r="CL40" s="4">
        <v>62.4</v>
      </c>
      <c r="CM40" s="5">
        <v>0</v>
      </c>
      <c r="CN40" s="5">
        <f t="shared" si="36"/>
        <v>0</v>
      </c>
      <c r="CO40" s="4">
        <v>4372.7</v>
      </c>
      <c r="CP40" s="5">
        <v>2405</v>
      </c>
      <c r="CQ40" s="5">
        <f t="shared" si="37"/>
        <v>55</v>
      </c>
      <c r="CR40" s="4">
        <v>5.3</v>
      </c>
      <c r="CS40" s="5">
        <v>0</v>
      </c>
      <c r="CT40" s="5">
        <f t="shared" si="38"/>
        <v>0</v>
      </c>
      <c r="CU40" s="4">
        <v>628.70000000000005</v>
      </c>
      <c r="CV40" s="5">
        <v>277.89999999999998</v>
      </c>
      <c r="CW40" s="5">
        <f t="shared" si="39"/>
        <v>44.2</v>
      </c>
      <c r="CX40" s="4">
        <v>1265.9000000000001</v>
      </c>
      <c r="CY40" s="5">
        <v>598</v>
      </c>
      <c r="CZ40" s="5">
        <f t="shared" si="40"/>
        <v>47.2</v>
      </c>
      <c r="DA40" s="4">
        <v>643.5</v>
      </c>
      <c r="DB40" s="5">
        <v>358.1</v>
      </c>
      <c r="DC40" s="5">
        <f t="shared" si="41"/>
        <v>55.6</v>
      </c>
      <c r="DD40" s="4">
        <v>0</v>
      </c>
      <c r="DE40" s="5">
        <v>0</v>
      </c>
      <c r="DF40" s="5">
        <f t="shared" si="42"/>
        <v>0</v>
      </c>
      <c r="DG40" s="4">
        <v>82.1</v>
      </c>
      <c r="DH40" s="5">
        <v>38.799999999999997</v>
      </c>
      <c r="DI40" s="5">
        <f t="shared" si="43"/>
        <v>47.3</v>
      </c>
      <c r="DJ40" s="4">
        <v>0.94</v>
      </c>
      <c r="DK40" s="5">
        <v>0.94</v>
      </c>
      <c r="DL40" s="5">
        <f t="shared" si="44"/>
        <v>100</v>
      </c>
      <c r="DM40" s="4">
        <v>0</v>
      </c>
      <c r="DN40" s="5">
        <v>0</v>
      </c>
      <c r="DO40" s="5">
        <f t="shared" si="45"/>
        <v>0</v>
      </c>
      <c r="DP40" s="4">
        <v>3751.1</v>
      </c>
      <c r="DQ40" s="5">
        <v>1875.6</v>
      </c>
      <c r="DR40" s="5">
        <f t="shared" si="46"/>
        <v>50</v>
      </c>
      <c r="DS40" s="4">
        <v>11.3</v>
      </c>
      <c r="DT40" s="5">
        <v>11.3</v>
      </c>
      <c r="DU40" s="5">
        <f t="shared" si="47"/>
        <v>100</v>
      </c>
      <c r="DV40" s="4">
        <v>1367.4</v>
      </c>
      <c r="DW40" s="5">
        <v>642.20000000000005</v>
      </c>
      <c r="DX40" s="5">
        <f t="shared" si="48"/>
        <v>47</v>
      </c>
      <c r="DY40" s="22">
        <f t="shared" si="49"/>
        <v>67095.399999999994</v>
      </c>
      <c r="DZ40" s="23">
        <f t="shared" si="50"/>
        <v>24807</v>
      </c>
      <c r="EA40" s="23">
        <f t="shared" si="51"/>
        <v>37</v>
      </c>
      <c r="EB40" s="4">
        <v>1093.7</v>
      </c>
      <c r="EC40" s="5">
        <v>546.79999999999995</v>
      </c>
      <c r="ED40" s="5">
        <f t="shared" si="52"/>
        <v>50</v>
      </c>
      <c r="EE40" s="4">
        <v>3584.2</v>
      </c>
      <c r="EF40" s="5">
        <v>2406.3000000000002</v>
      </c>
      <c r="EG40" s="5">
        <f t="shared" si="53"/>
        <v>67.099999999999994</v>
      </c>
      <c r="EH40" s="4">
        <v>7833.1</v>
      </c>
      <c r="EI40" s="5">
        <v>3696.4</v>
      </c>
      <c r="EJ40" s="5">
        <f t="shared" si="54"/>
        <v>47.2</v>
      </c>
      <c r="EK40" s="4">
        <v>3018.1</v>
      </c>
      <c r="EL40" s="5">
        <v>1527.9</v>
      </c>
      <c r="EM40" s="5">
        <f t="shared" si="55"/>
        <v>50.6</v>
      </c>
      <c r="EN40" s="4">
        <v>10432.9</v>
      </c>
      <c r="EO40" s="5">
        <v>10432.9</v>
      </c>
      <c r="EP40" s="5">
        <f t="shared" si="56"/>
        <v>100</v>
      </c>
      <c r="EQ40" s="4">
        <v>0</v>
      </c>
      <c r="ER40" s="5">
        <v>0</v>
      </c>
      <c r="ES40" s="5">
        <f t="shared" si="57"/>
        <v>0</v>
      </c>
      <c r="ET40" s="4">
        <v>0</v>
      </c>
      <c r="EU40" s="5">
        <v>0</v>
      </c>
      <c r="EV40" s="5">
        <f t="shared" si="58"/>
        <v>0</v>
      </c>
      <c r="EW40" s="4">
        <v>0</v>
      </c>
      <c r="EX40" s="5">
        <v>0</v>
      </c>
      <c r="EY40" s="5">
        <f t="shared" si="59"/>
        <v>0</v>
      </c>
      <c r="EZ40" s="4">
        <v>0</v>
      </c>
      <c r="FA40" s="5">
        <v>0</v>
      </c>
      <c r="FB40" s="5">
        <f t="shared" si="60"/>
        <v>0</v>
      </c>
      <c r="FC40" s="4">
        <v>0</v>
      </c>
      <c r="FD40" s="5">
        <v>0</v>
      </c>
      <c r="FE40" s="5">
        <f t="shared" si="61"/>
        <v>0</v>
      </c>
      <c r="FF40" s="4">
        <v>0</v>
      </c>
      <c r="FG40" s="5">
        <v>0</v>
      </c>
      <c r="FH40" s="5">
        <f t="shared" si="62"/>
        <v>0</v>
      </c>
      <c r="FI40" s="4">
        <v>0</v>
      </c>
      <c r="FJ40" s="5">
        <v>0</v>
      </c>
      <c r="FK40" s="5">
        <f t="shared" si="63"/>
        <v>0</v>
      </c>
      <c r="FL40" s="4">
        <v>0</v>
      </c>
      <c r="FM40" s="5">
        <v>0</v>
      </c>
      <c r="FN40" s="5">
        <f t="shared" si="64"/>
        <v>0</v>
      </c>
      <c r="FO40" s="4">
        <v>0</v>
      </c>
      <c r="FP40" s="5">
        <v>0</v>
      </c>
      <c r="FQ40" s="5">
        <f t="shared" si="65"/>
        <v>0</v>
      </c>
      <c r="FR40" s="4">
        <v>0</v>
      </c>
      <c r="FS40" s="5">
        <v>0</v>
      </c>
      <c r="FT40" s="5">
        <f t="shared" si="66"/>
        <v>0</v>
      </c>
      <c r="FU40" s="4">
        <v>823.7</v>
      </c>
      <c r="FV40" s="5">
        <v>691.9</v>
      </c>
      <c r="FW40" s="5">
        <f t="shared" si="67"/>
        <v>84</v>
      </c>
      <c r="FX40" s="4">
        <v>757.4</v>
      </c>
      <c r="FY40" s="5">
        <v>184</v>
      </c>
      <c r="FZ40" s="5">
        <f t="shared" si="68"/>
        <v>24.3</v>
      </c>
      <c r="GA40" s="4">
        <v>1325.6</v>
      </c>
      <c r="GB40" s="5">
        <v>0</v>
      </c>
      <c r="GC40" s="5">
        <f t="shared" si="69"/>
        <v>0</v>
      </c>
      <c r="GD40" s="4">
        <v>0</v>
      </c>
      <c r="GE40" s="5">
        <v>0</v>
      </c>
      <c r="GF40" s="5">
        <f t="shared" si="70"/>
        <v>0</v>
      </c>
      <c r="GG40" s="4">
        <v>30828.5</v>
      </c>
      <c r="GH40" s="5">
        <v>0</v>
      </c>
      <c r="GI40" s="5">
        <f t="shared" si="71"/>
        <v>0</v>
      </c>
      <c r="GJ40" s="4">
        <v>7398.2</v>
      </c>
      <c r="GK40" s="5">
        <v>5320.8</v>
      </c>
      <c r="GL40" s="5">
        <f t="shared" si="72"/>
        <v>71.900000000000006</v>
      </c>
      <c r="GM40" s="4">
        <v>0</v>
      </c>
      <c r="GN40" s="5">
        <v>0</v>
      </c>
      <c r="GO40" s="5">
        <f t="shared" si="73"/>
        <v>0</v>
      </c>
    </row>
    <row r="41" spans="1:197" x14ac:dyDescent="0.25">
      <c r="A41" s="6">
        <v>36</v>
      </c>
      <c r="B41" s="7" t="s">
        <v>42</v>
      </c>
      <c r="C41" s="22">
        <f t="shared" si="0"/>
        <v>882955.24000000022</v>
      </c>
      <c r="D41" s="23">
        <f t="shared" si="1"/>
        <v>550780.74</v>
      </c>
      <c r="E41" s="23">
        <f t="shared" si="7"/>
        <v>62.4</v>
      </c>
      <c r="F41" s="8">
        <f t="shared" si="8"/>
        <v>0</v>
      </c>
      <c r="G41" s="9">
        <f t="shared" si="8"/>
        <v>0</v>
      </c>
      <c r="H41" s="9">
        <f t="shared" si="9"/>
        <v>0</v>
      </c>
      <c r="I41" s="4">
        <v>0</v>
      </c>
      <c r="J41" s="5">
        <v>0</v>
      </c>
      <c r="K41" s="5">
        <f t="shared" si="10"/>
        <v>0</v>
      </c>
      <c r="L41" s="22">
        <f t="shared" si="2"/>
        <v>378549.2</v>
      </c>
      <c r="M41" s="23">
        <f t="shared" si="3"/>
        <v>256057.8</v>
      </c>
      <c r="N41" s="23">
        <f t="shared" si="11"/>
        <v>67.599999999999994</v>
      </c>
      <c r="O41" s="4">
        <v>11018.3</v>
      </c>
      <c r="P41" s="5">
        <v>6509.2</v>
      </c>
      <c r="Q41" s="5">
        <f t="shared" si="12"/>
        <v>59.1</v>
      </c>
      <c r="R41" s="4">
        <v>667.7</v>
      </c>
      <c r="S41" s="5">
        <v>660.9</v>
      </c>
      <c r="T41" s="5">
        <f t="shared" si="13"/>
        <v>99</v>
      </c>
      <c r="U41" s="4">
        <v>0</v>
      </c>
      <c r="V41" s="5">
        <v>0</v>
      </c>
      <c r="W41" s="5">
        <f t="shared" si="14"/>
        <v>0</v>
      </c>
      <c r="X41" s="4">
        <v>0</v>
      </c>
      <c r="Y41" s="5">
        <v>0</v>
      </c>
      <c r="Z41" s="5">
        <f t="shared" si="15"/>
        <v>0</v>
      </c>
      <c r="AA41" s="4">
        <v>0</v>
      </c>
      <c r="AB41" s="5">
        <v>0</v>
      </c>
      <c r="AC41" s="5">
        <f t="shared" si="16"/>
        <v>0</v>
      </c>
      <c r="AD41" s="4">
        <v>70848.100000000006</v>
      </c>
      <c r="AE41" s="5">
        <v>38966</v>
      </c>
      <c r="AF41" s="5">
        <f t="shared" si="17"/>
        <v>55</v>
      </c>
      <c r="AG41" s="4">
        <v>286579.40000000002</v>
      </c>
      <c r="AH41" s="5">
        <v>205382.3</v>
      </c>
      <c r="AI41" s="5">
        <f t="shared" si="4"/>
        <v>71.7</v>
      </c>
      <c r="AJ41" s="4">
        <v>0</v>
      </c>
      <c r="AK41" s="5">
        <v>0</v>
      </c>
      <c r="AL41" s="5">
        <f t="shared" si="18"/>
        <v>0</v>
      </c>
      <c r="AM41" s="4">
        <v>0</v>
      </c>
      <c r="AN41" s="5">
        <v>0</v>
      </c>
      <c r="AO41" s="5">
        <f t="shared" si="19"/>
        <v>0</v>
      </c>
      <c r="AP41" s="4">
        <v>9435.7000000000007</v>
      </c>
      <c r="AQ41" s="5">
        <v>4539.3999999999996</v>
      </c>
      <c r="AR41" s="5">
        <f t="shared" si="20"/>
        <v>48.1</v>
      </c>
      <c r="AS41" s="22">
        <f t="shared" si="5"/>
        <v>450155.24000000011</v>
      </c>
      <c r="AT41" s="23">
        <f t="shared" si="6"/>
        <v>284200.84000000003</v>
      </c>
      <c r="AU41" s="23">
        <f t="shared" si="21"/>
        <v>63.1</v>
      </c>
      <c r="AV41" s="4">
        <v>654.5</v>
      </c>
      <c r="AW41" s="5">
        <v>327.3</v>
      </c>
      <c r="AX41" s="5">
        <f t="shared" si="22"/>
        <v>50</v>
      </c>
      <c r="AY41" s="4">
        <v>44528.4</v>
      </c>
      <c r="AZ41" s="5">
        <v>27627</v>
      </c>
      <c r="BA41" s="5">
        <f t="shared" si="23"/>
        <v>62</v>
      </c>
      <c r="BB41" s="4">
        <v>270076.40000000002</v>
      </c>
      <c r="BC41" s="5">
        <v>180051</v>
      </c>
      <c r="BD41" s="5">
        <f t="shared" si="24"/>
        <v>66.7</v>
      </c>
      <c r="BE41" s="4">
        <v>77532.899999999994</v>
      </c>
      <c r="BF41" s="5">
        <v>48458.2</v>
      </c>
      <c r="BG41" s="5">
        <f t="shared" si="25"/>
        <v>62.5</v>
      </c>
      <c r="BH41" s="4">
        <v>9114.9</v>
      </c>
      <c r="BI41" s="5">
        <v>4463.5</v>
      </c>
      <c r="BJ41" s="5">
        <f t="shared" si="26"/>
        <v>49</v>
      </c>
      <c r="BK41" s="4">
        <v>10768.6</v>
      </c>
      <c r="BL41" s="5">
        <v>4570</v>
      </c>
      <c r="BM41" s="5">
        <f t="shared" si="27"/>
        <v>42.4</v>
      </c>
      <c r="BN41" s="4">
        <v>5808.8</v>
      </c>
      <c r="BO41" s="5">
        <v>2555.3000000000002</v>
      </c>
      <c r="BP41" s="5">
        <f t="shared" si="28"/>
        <v>44</v>
      </c>
      <c r="BQ41" s="4">
        <v>9748.2000000000007</v>
      </c>
      <c r="BR41" s="5">
        <v>4955.2</v>
      </c>
      <c r="BS41" s="5">
        <f t="shared" si="29"/>
        <v>50.8</v>
      </c>
      <c r="BT41" s="4">
        <v>1888.6</v>
      </c>
      <c r="BU41" s="5">
        <v>889.5</v>
      </c>
      <c r="BV41" s="5">
        <f t="shared" si="30"/>
        <v>47.1</v>
      </c>
      <c r="BW41" s="4">
        <v>4763.5</v>
      </c>
      <c r="BX41" s="5">
        <v>2269.3000000000002</v>
      </c>
      <c r="BY41" s="5">
        <f t="shared" si="31"/>
        <v>47.6</v>
      </c>
      <c r="BZ41" s="4">
        <v>0</v>
      </c>
      <c r="CA41" s="5">
        <v>0</v>
      </c>
      <c r="CB41" s="5">
        <f t="shared" si="32"/>
        <v>0</v>
      </c>
      <c r="CC41" s="4">
        <v>0</v>
      </c>
      <c r="CD41" s="5">
        <v>0</v>
      </c>
      <c r="CE41" s="5">
        <f t="shared" si="33"/>
        <v>0</v>
      </c>
      <c r="CF41" s="4">
        <v>390</v>
      </c>
      <c r="CG41" s="5">
        <v>195</v>
      </c>
      <c r="CH41" s="5">
        <f t="shared" si="34"/>
        <v>50</v>
      </c>
      <c r="CI41" s="4">
        <v>22.2</v>
      </c>
      <c r="CJ41" s="5">
        <v>11.1</v>
      </c>
      <c r="CK41" s="5">
        <f t="shared" si="35"/>
        <v>50</v>
      </c>
      <c r="CL41" s="4">
        <v>1.4</v>
      </c>
      <c r="CM41" s="5">
        <v>0</v>
      </c>
      <c r="CN41" s="5">
        <f t="shared" si="36"/>
        <v>0</v>
      </c>
      <c r="CO41" s="4">
        <v>5676.2</v>
      </c>
      <c r="CP41" s="5">
        <v>3121</v>
      </c>
      <c r="CQ41" s="5">
        <f t="shared" si="37"/>
        <v>55</v>
      </c>
      <c r="CR41" s="4">
        <v>6.1</v>
      </c>
      <c r="CS41" s="5">
        <v>0</v>
      </c>
      <c r="CT41" s="5">
        <f t="shared" si="38"/>
        <v>0</v>
      </c>
      <c r="CU41" s="4">
        <v>628.70000000000005</v>
      </c>
      <c r="CV41" s="5">
        <v>277.89999999999998</v>
      </c>
      <c r="CW41" s="5">
        <f t="shared" si="39"/>
        <v>44.2</v>
      </c>
      <c r="CX41" s="4">
        <v>674.2</v>
      </c>
      <c r="CY41" s="5">
        <v>318.89999999999998</v>
      </c>
      <c r="CZ41" s="5">
        <f t="shared" si="40"/>
        <v>47.3</v>
      </c>
      <c r="DA41" s="4">
        <v>643.5</v>
      </c>
      <c r="DB41" s="5">
        <v>358.1</v>
      </c>
      <c r="DC41" s="5">
        <f t="shared" si="41"/>
        <v>55.6</v>
      </c>
      <c r="DD41" s="4">
        <v>0</v>
      </c>
      <c r="DE41" s="5">
        <v>0</v>
      </c>
      <c r="DF41" s="5">
        <f t="shared" si="42"/>
        <v>0</v>
      </c>
      <c r="DG41" s="4">
        <v>102.1</v>
      </c>
      <c r="DH41" s="5">
        <v>48.3</v>
      </c>
      <c r="DI41" s="5">
        <f t="shared" si="43"/>
        <v>47.3</v>
      </c>
      <c r="DJ41" s="4">
        <v>0.94</v>
      </c>
      <c r="DK41" s="5">
        <v>0.94</v>
      </c>
      <c r="DL41" s="5">
        <f t="shared" si="44"/>
        <v>100</v>
      </c>
      <c r="DM41" s="4">
        <v>0</v>
      </c>
      <c r="DN41" s="5">
        <v>0</v>
      </c>
      <c r="DO41" s="5">
        <f t="shared" si="45"/>
        <v>0</v>
      </c>
      <c r="DP41" s="4">
        <v>5214.8999999999996</v>
      </c>
      <c r="DQ41" s="5">
        <v>2607.5</v>
      </c>
      <c r="DR41" s="5">
        <f t="shared" si="46"/>
        <v>50</v>
      </c>
      <c r="DS41" s="4">
        <v>29.9</v>
      </c>
      <c r="DT41" s="5">
        <v>29.9</v>
      </c>
      <c r="DU41" s="5">
        <f t="shared" si="47"/>
        <v>100</v>
      </c>
      <c r="DV41" s="4">
        <v>1880.3</v>
      </c>
      <c r="DW41" s="5">
        <v>1065.9000000000001</v>
      </c>
      <c r="DX41" s="5">
        <f t="shared" si="48"/>
        <v>56.7</v>
      </c>
      <c r="DY41" s="22">
        <f t="shared" si="49"/>
        <v>54250.799999999996</v>
      </c>
      <c r="DZ41" s="23">
        <f t="shared" si="50"/>
        <v>10522.099999999999</v>
      </c>
      <c r="EA41" s="23">
        <f t="shared" si="51"/>
        <v>19.399999999999999</v>
      </c>
      <c r="EB41" s="4">
        <v>781.2</v>
      </c>
      <c r="EC41" s="5">
        <v>390.6</v>
      </c>
      <c r="ED41" s="5">
        <f t="shared" si="52"/>
        <v>50</v>
      </c>
      <c r="EE41" s="4">
        <v>2805</v>
      </c>
      <c r="EF41" s="5">
        <v>1883.2</v>
      </c>
      <c r="EG41" s="5">
        <f t="shared" si="53"/>
        <v>67.099999999999994</v>
      </c>
      <c r="EH41" s="4">
        <v>2005</v>
      </c>
      <c r="EI41" s="5">
        <v>1070.4000000000001</v>
      </c>
      <c r="EJ41" s="5">
        <f t="shared" si="54"/>
        <v>53.4</v>
      </c>
      <c r="EK41" s="4">
        <v>274.5</v>
      </c>
      <c r="EL41" s="5">
        <v>137.30000000000001</v>
      </c>
      <c r="EM41" s="5">
        <f t="shared" si="55"/>
        <v>50</v>
      </c>
      <c r="EN41" s="4">
        <v>12390.8</v>
      </c>
      <c r="EO41" s="5">
        <v>0</v>
      </c>
      <c r="EP41" s="5">
        <f t="shared" si="56"/>
        <v>0</v>
      </c>
      <c r="EQ41" s="4">
        <v>0</v>
      </c>
      <c r="ER41" s="5">
        <v>0</v>
      </c>
      <c r="ES41" s="5">
        <f t="shared" si="57"/>
        <v>0</v>
      </c>
      <c r="ET41" s="4">
        <v>0</v>
      </c>
      <c r="EU41" s="5">
        <v>0</v>
      </c>
      <c r="EV41" s="5">
        <f t="shared" si="58"/>
        <v>0</v>
      </c>
      <c r="EW41" s="4">
        <v>0</v>
      </c>
      <c r="EX41" s="5">
        <v>0</v>
      </c>
      <c r="EY41" s="5">
        <f t="shared" si="59"/>
        <v>0</v>
      </c>
      <c r="EZ41" s="4">
        <v>0</v>
      </c>
      <c r="FA41" s="5">
        <v>0</v>
      </c>
      <c r="FB41" s="5">
        <f t="shared" si="60"/>
        <v>0</v>
      </c>
      <c r="FC41" s="4">
        <v>0</v>
      </c>
      <c r="FD41" s="5">
        <v>0</v>
      </c>
      <c r="FE41" s="5">
        <f t="shared" si="61"/>
        <v>0</v>
      </c>
      <c r="FF41" s="4">
        <v>1181</v>
      </c>
      <c r="FG41" s="5">
        <v>1181</v>
      </c>
      <c r="FH41" s="5">
        <f t="shared" si="62"/>
        <v>100</v>
      </c>
      <c r="FI41" s="4">
        <v>477.8</v>
      </c>
      <c r="FJ41" s="5">
        <v>0</v>
      </c>
      <c r="FK41" s="5">
        <f t="shared" si="63"/>
        <v>0</v>
      </c>
      <c r="FL41" s="4">
        <v>0</v>
      </c>
      <c r="FM41" s="5">
        <v>0</v>
      </c>
      <c r="FN41" s="5">
        <f t="shared" si="64"/>
        <v>0</v>
      </c>
      <c r="FO41" s="4">
        <v>0</v>
      </c>
      <c r="FP41" s="5">
        <v>0</v>
      </c>
      <c r="FQ41" s="5">
        <f t="shared" si="65"/>
        <v>0</v>
      </c>
      <c r="FR41" s="4">
        <v>5302.5</v>
      </c>
      <c r="FS41" s="5">
        <v>0</v>
      </c>
      <c r="FT41" s="5">
        <f t="shared" si="66"/>
        <v>0</v>
      </c>
      <c r="FU41" s="4">
        <v>0</v>
      </c>
      <c r="FV41" s="5">
        <v>0</v>
      </c>
      <c r="FW41" s="5">
        <f t="shared" si="67"/>
        <v>0</v>
      </c>
      <c r="FX41" s="4">
        <v>756.3</v>
      </c>
      <c r="FY41" s="5">
        <v>372.7</v>
      </c>
      <c r="FZ41" s="5">
        <f t="shared" si="68"/>
        <v>49.3</v>
      </c>
      <c r="GA41" s="4">
        <v>824.8</v>
      </c>
      <c r="GB41" s="5">
        <v>550</v>
      </c>
      <c r="GC41" s="5">
        <f t="shared" si="69"/>
        <v>66.7</v>
      </c>
      <c r="GD41" s="4">
        <v>0</v>
      </c>
      <c r="GE41" s="5">
        <v>0</v>
      </c>
      <c r="GF41" s="5">
        <f t="shared" si="70"/>
        <v>0</v>
      </c>
      <c r="GG41" s="4">
        <v>20315</v>
      </c>
      <c r="GH41" s="5">
        <v>0</v>
      </c>
      <c r="GI41" s="5">
        <f t="shared" si="71"/>
        <v>0</v>
      </c>
      <c r="GJ41" s="4">
        <v>7136.9</v>
      </c>
      <c r="GK41" s="5">
        <v>4936.8999999999996</v>
      </c>
      <c r="GL41" s="5">
        <f t="shared" si="72"/>
        <v>69.2</v>
      </c>
      <c r="GM41" s="4">
        <v>0</v>
      </c>
      <c r="GN41" s="5">
        <v>0</v>
      </c>
      <c r="GO41" s="5">
        <f t="shared" si="73"/>
        <v>0</v>
      </c>
    </row>
    <row r="42" spans="1:197" x14ac:dyDescent="0.25">
      <c r="A42" s="6">
        <v>37</v>
      </c>
      <c r="B42" s="7" t="s">
        <v>43</v>
      </c>
      <c r="C42" s="22">
        <f t="shared" si="0"/>
        <v>802262.84000000008</v>
      </c>
      <c r="D42" s="23">
        <f t="shared" si="1"/>
        <v>529399.84</v>
      </c>
      <c r="E42" s="23">
        <f t="shared" si="7"/>
        <v>66</v>
      </c>
      <c r="F42" s="8">
        <f t="shared" si="8"/>
        <v>40550.300000000003</v>
      </c>
      <c r="G42" s="9">
        <f t="shared" si="8"/>
        <v>20276</v>
      </c>
      <c r="H42" s="9">
        <f t="shared" si="9"/>
        <v>50</v>
      </c>
      <c r="I42" s="4">
        <v>40550.300000000003</v>
      </c>
      <c r="J42" s="5">
        <v>20276</v>
      </c>
      <c r="K42" s="5">
        <f t="shared" si="10"/>
        <v>50</v>
      </c>
      <c r="L42" s="22">
        <f t="shared" si="2"/>
        <v>514020.6</v>
      </c>
      <c r="M42" s="23">
        <f t="shared" si="3"/>
        <v>353635.49999999994</v>
      </c>
      <c r="N42" s="23">
        <f t="shared" si="11"/>
        <v>68.8</v>
      </c>
      <c r="O42" s="4">
        <v>4482.2</v>
      </c>
      <c r="P42" s="5">
        <v>2673.4</v>
      </c>
      <c r="Q42" s="5">
        <f t="shared" si="12"/>
        <v>59.6</v>
      </c>
      <c r="R42" s="4">
        <v>964.4</v>
      </c>
      <c r="S42" s="5">
        <v>954.7</v>
      </c>
      <c r="T42" s="5">
        <f t="shared" si="13"/>
        <v>99</v>
      </c>
      <c r="U42" s="4">
        <v>0</v>
      </c>
      <c r="V42" s="5">
        <v>0</v>
      </c>
      <c r="W42" s="5">
        <f t="shared" si="14"/>
        <v>0</v>
      </c>
      <c r="X42" s="4">
        <v>3000</v>
      </c>
      <c r="Y42" s="5">
        <v>0</v>
      </c>
      <c r="Z42" s="5">
        <f t="shared" si="15"/>
        <v>0</v>
      </c>
      <c r="AA42" s="4">
        <v>0</v>
      </c>
      <c r="AB42" s="5">
        <v>0</v>
      </c>
      <c r="AC42" s="5">
        <f t="shared" si="16"/>
        <v>0</v>
      </c>
      <c r="AD42" s="4">
        <v>58128.4</v>
      </c>
      <c r="AE42" s="5">
        <v>31971</v>
      </c>
      <c r="AF42" s="5">
        <f t="shared" si="17"/>
        <v>55</v>
      </c>
      <c r="AG42" s="4">
        <v>434645.3</v>
      </c>
      <c r="AH42" s="5">
        <v>311496.3</v>
      </c>
      <c r="AI42" s="5">
        <f t="shared" si="4"/>
        <v>71.7</v>
      </c>
      <c r="AJ42" s="4">
        <v>0</v>
      </c>
      <c r="AK42" s="5">
        <v>0</v>
      </c>
      <c r="AL42" s="5">
        <f t="shared" si="18"/>
        <v>0</v>
      </c>
      <c r="AM42" s="4">
        <v>0</v>
      </c>
      <c r="AN42" s="5">
        <v>0</v>
      </c>
      <c r="AO42" s="5">
        <f t="shared" si="19"/>
        <v>0</v>
      </c>
      <c r="AP42" s="4">
        <v>12800.3</v>
      </c>
      <c r="AQ42" s="5">
        <v>6540.1</v>
      </c>
      <c r="AR42" s="5">
        <f t="shared" si="20"/>
        <v>51.1</v>
      </c>
      <c r="AS42" s="22">
        <f t="shared" si="5"/>
        <v>209156.04000000004</v>
      </c>
      <c r="AT42" s="23">
        <f t="shared" si="6"/>
        <v>129553.44000000002</v>
      </c>
      <c r="AU42" s="23">
        <f t="shared" si="21"/>
        <v>61.9</v>
      </c>
      <c r="AV42" s="4">
        <v>353.8</v>
      </c>
      <c r="AW42" s="5">
        <v>176.9</v>
      </c>
      <c r="AX42" s="5">
        <f t="shared" si="22"/>
        <v>50</v>
      </c>
      <c r="AY42" s="4">
        <v>22186.1</v>
      </c>
      <c r="AZ42" s="5">
        <v>13765.1</v>
      </c>
      <c r="BA42" s="5">
        <f t="shared" si="23"/>
        <v>62</v>
      </c>
      <c r="BB42" s="4">
        <v>114146.90000000001</v>
      </c>
      <c r="BC42" s="5">
        <v>76098</v>
      </c>
      <c r="BD42" s="5">
        <f t="shared" si="24"/>
        <v>66.7</v>
      </c>
      <c r="BE42" s="4">
        <v>33380.699999999997</v>
      </c>
      <c r="BF42" s="5">
        <v>20863.099999999999</v>
      </c>
      <c r="BG42" s="5">
        <f t="shared" si="25"/>
        <v>62.5</v>
      </c>
      <c r="BH42" s="4">
        <v>7898.6</v>
      </c>
      <c r="BI42" s="5">
        <v>3878.7</v>
      </c>
      <c r="BJ42" s="5">
        <f t="shared" si="26"/>
        <v>49.1</v>
      </c>
      <c r="BK42" s="4">
        <v>6625.5</v>
      </c>
      <c r="BL42" s="5">
        <v>2587.1999999999998</v>
      </c>
      <c r="BM42" s="5">
        <f t="shared" si="27"/>
        <v>39</v>
      </c>
      <c r="BN42" s="4">
        <v>2691.9</v>
      </c>
      <c r="BO42" s="5">
        <v>1063</v>
      </c>
      <c r="BP42" s="5">
        <f t="shared" si="28"/>
        <v>39.5</v>
      </c>
      <c r="BQ42" s="4">
        <v>7511.9</v>
      </c>
      <c r="BR42" s="5">
        <v>3874.5</v>
      </c>
      <c r="BS42" s="5">
        <f t="shared" si="29"/>
        <v>51.6</v>
      </c>
      <c r="BT42" s="4">
        <v>1888.6</v>
      </c>
      <c r="BU42" s="5">
        <v>889.5</v>
      </c>
      <c r="BV42" s="5">
        <f t="shared" si="30"/>
        <v>47.1</v>
      </c>
      <c r="BW42" s="4">
        <v>1764.3</v>
      </c>
      <c r="BX42" s="5">
        <v>840.5</v>
      </c>
      <c r="BY42" s="5">
        <f t="shared" si="31"/>
        <v>47.6</v>
      </c>
      <c r="BZ42" s="4">
        <v>0</v>
      </c>
      <c r="CA42" s="5">
        <v>0</v>
      </c>
      <c r="CB42" s="5">
        <f t="shared" si="32"/>
        <v>0</v>
      </c>
      <c r="CC42" s="4">
        <v>0</v>
      </c>
      <c r="CD42" s="5">
        <v>0</v>
      </c>
      <c r="CE42" s="5">
        <f t="shared" si="33"/>
        <v>0</v>
      </c>
      <c r="CF42" s="4">
        <v>224.2</v>
      </c>
      <c r="CG42" s="5">
        <v>112.1</v>
      </c>
      <c r="CH42" s="5">
        <f t="shared" si="34"/>
        <v>50</v>
      </c>
      <c r="CI42" s="4">
        <v>416</v>
      </c>
      <c r="CJ42" s="5">
        <v>208</v>
      </c>
      <c r="CK42" s="5">
        <f t="shared" si="35"/>
        <v>50</v>
      </c>
      <c r="CL42" s="4">
        <v>14.6</v>
      </c>
      <c r="CM42" s="5">
        <v>0</v>
      </c>
      <c r="CN42" s="5">
        <f t="shared" si="36"/>
        <v>0</v>
      </c>
      <c r="CO42" s="4">
        <v>3535.2000000000003</v>
      </c>
      <c r="CP42" s="5">
        <v>1944</v>
      </c>
      <c r="CQ42" s="5">
        <f t="shared" si="37"/>
        <v>55</v>
      </c>
      <c r="CR42" s="4">
        <v>4.5</v>
      </c>
      <c r="CS42" s="5">
        <v>0</v>
      </c>
      <c r="CT42" s="5">
        <f t="shared" si="38"/>
        <v>0</v>
      </c>
      <c r="CU42" s="4">
        <v>628.70000000000005</v>
      </c>
      <c r="CV42" s="5">
        <v>277.89999999999998</v>
      </c>
      <c r="CW42" s="5">
        <f t="shared" si="39"/>
        <v>44.2</v>
      </c>
      <c r="CX42" s="4">
        <v>655</v>
      </c>
      <c r="CY42" s="5">
        <v>309.3</v>
      </c>
      <c r="CZ42" s="5">
        <f t="shared" si="40"/>
        <v>47.2</v>
      </c>
      <c r="DA42" s="4">
        <v>643.5</v>
      </c>
      <c r="DB42" s="5">
        <v>358.1</v>
      </c>
      <c r="DC42" s="5">
        <f t="shared" si="41"/>
        <v>55.6</v>
      </c>
      <c r="DD42" s="4">
        <v>0</v>
      </c>
      <c r="DE42" s="5">
        <v>0</v>
      </c>
      <c r="DF42" s="5">
        <f t="shared" si="42"/>
        <v>0</v>
      </c>
      <c r="DG42" s="4">
        <v>147</v>
      </c>
      <c r="DH42" s="5">
        <v>69.5</v>
      </c>
      <c r="DI42" s="5">
        <f t="shared" si="43"/>
        <v>47.3</v>
      </c>
      <c r="DJ42" s="4">
        <v>0.94</v>
      </c>
      <c r="DK42" s="5">
        <v>0.94</v>
      </c>
      <c r="DL42" s="5">
        <f t="shared" si="44"/>
        <v>100</v>
      </c>
      <c r="DM42" s="4">
        <v>0</v>
      </c>
      <c r="DN42" s="5">
        <v>0</v>
      </c>
      <c r="DO42" s="5">
        <f t="shared" si="45"/>
        <v>0</v>
      </c>
      <c r="DP42" s="4">
        <v>3385.1</v>
      </c>
      <c r="DQ42" s="5">
        <v>1692.6</v>
      </c>
      <c r="DR42" s="5">
        <f t="shared" si="46"/>
        <v>50</v>
      </c>
      <c r="DS42" s="4">
        <v>27.5</v>
      </c>
      <c r="DT42" s="5">
        <v>5.9</v>
      </c>
      <c r="DU42" s="5">
        <f t="shared" si="47"/>
        <v>21.5</v>
      </c>
      <c r="DV42" s="4">
        <v>1025.5</v>
      </c>
      <c r="DW42" s="5">
        <v>538.6</v>
      </c>
      <c r="DX42" s="5">
        <f t="shared" si="48"/>
        <v>52.5</v>
      </c>
      <c r="DY42" s="22">
        <f t="shared" si="49"/>
        <v>38535.9</v>
      </c>
      <c r="DZ42" s="23">
        <f t="shared" si="50"/>
        <v>25934.9</v>
      </c>
      <c r="EA42" s="23">
        <f t="shared" si="51"/>
        <v>67.3</v>
      </c>
      <c r="EB42" s="4">
        <v>468.7</v>
      </c>
      <c r="EC42" s="5">
        <v>234.4</v>
      </c>
      <c r="ED42" s="5">
        <f t="shared" si="52"/>
        <v>50</v>
      </c>
      <c r="EE42" s="4">
        <v>1246.7</v>
      </c>
      <c r="EF42" s="5">
        <v>837</v>
      </c>
      <c r="EG42" s="5">
        <f t="shared" si="53"/>
        <v>67.099999999999994</v>
      </c>
      <c r="EH42" s="4">
        <v>637.9</v>
      </c>
      <c r="EI42" s="5">
        <v>222.5</v>
      </c>
      <c r="EJ42" s="5">
        <f t="shared" si="54"/>
        <v>34.9</v>
      </c>
      <c r="EK42" s="4">
        <v>353</v>
      </c>
      <c r="EL42" s="5">
        <v>176.5</v>
      </c>
      <c r="EM42" s="5">
        <f t="shared" si="55"/>
        <v>50</v>
      </c>
      <c r="EN42" s="4">
        <v>9332.9</v>
      </c>
      <c r="EO42" s="5">
        <v>9332.9</v>
      </c>
      <c r="EP42" s="5">
        <f t="shared" si="56"/>
        <v>100</v>
      </c>
      <c r="EQ42" s="4">
        <v>0</v>
      </c>
      <c r="ER42" s="5">
        <v>0</v>
      </c>
      <c r="ES42" s="5">
        <f t="shared" si="57"/>
        <v>0</v>
      </c>
      <c r="ET42" s="4">
        <v>0</v>
      </c>
      <c r="EU42" s="5">
        <v>0</v>
      </c>
      <c r="EV42" s="5">
        <f t="shared" si="58"/>
        <v>0</v>
      </c>
      <c r="EW42" s="4">
        <v>0</v>
      </c>
      <c r="EX42" s="5">
        <v>0</v>
      </c>
      <c r="EY42" s="5">
        <f t="shared" si="59"/>
        <v>0</v>
      </c>
      <c r="EZ42" s="4">
        <v>0</v>
      </c>
      <c r="FA42" s="5">
        <v>0</v>
      </c>
      <c r="FB42" s="5">
        <f t="shared" si="60"/>
        <v>0</v>
      </c>
      <c r="FC42" s="4">
        <v>0</v>
      </c>
      <c r="FD42" s="5">
        <v>0</v>
      </c>
      <c r="FE42" s="5">
        <f t="shared" si="61"/>
        <v>0</v>
      </c>
      <c r="FF42" s="4">
        <v>236.2</v>
      </c>
      <c r="FG42" s="5">
        <v>236.2</v>
      </c>
      <c r="FH42" s="5">
        <f t="shared" si="62"/>
        <v>100</v>
      </c>
      <c r="FI42" s="4">
        <v>477.8</v>
      </c>
      <c r="FJ42" s="5">
        <v>0</v>
      </c>
      <c r="FK42" s="5">
        <f t="shared" si="63"/>
        <v>0</v>
      </c>
      <c r="FL42" s="4">
        <v>0</v>
      </c>
      <c r="FM42" s="5">
        <v>0</v>
      </c>
      <c r="FN42" s="5">
        <f t="shared" si="64"/>
        <v>0</v>
      </c>
      <c r="FO42" s="4">
        <v>0</v>
      </c>
      <c r="FP42" s="5">
        <v>0</v>
      </c>
      <c r="FQ42" s="5">
        <f t="shared" si="65"/>
        <v>0</v>
      </c>
      <c r="FR42" s="4">
        <v>0</v>
      </c>
      <c r="FS42" s="5">
        <v>0</v>
      </c>
      <c r="FT42" s="5">
        <f t="shared" si="66"/>
        <v>0</v>
      </c>
      <c r="FU42" s="4">
        <v>0</v>
      </c>
      <c r="FV42" s="5">
        <v>0</v>
      </c>
      <c r="FW42" s="5">
        <f t="shared" si="67"/>
        <v>0</v>
      </c>
      <c r="FX42" s="4">
        <v>126.1</v>
      </c>
      <c r="FY42" s="5">
        <v>0</v>
      </c>
      <c r="FZ42" s="5">
        <f t="shared" si="68"/>
        <v>0</v>
      </c>
      <c r="GA42" s="4">
        <v>1210.4000000000001</v>
      </c>
      <c r="GB42" s="5">
        <v>900</v>
      </c>
      <c r="GC42" s="5">
        <f t="shared" si="69"/>
        <v>74.400000000000006</v>
      </c>
      <c r="GD42" s="4">
        <v>26.4</v>
      </c>
      <c r="GE42" s="5">
        <v>26.4</v>
      </c>
      <c r="GF42" s="5">
        <f t="shared" si="70"/>
        <v>100</v>
      </c>
      <c r="GG42" s="4">
        <v>9650.7999999999993</v>
      </c>
      <c r="GH42" s="5">
        <v>0</v>
      </c>
      <c r="GI42" s="5">
        <f t="shared" si="71"/>
        <v>0</v>
      </c>
      <c r="GJ42" s="4">
        <v>14769</v>
      </c>
      <c r="GK42" s="5">
        <v>13969</v>
      </c>
      <c r="GL42" s="5">
        <f t="shared" si="72"/>
        <v>94.6</v>
      </c>
      <c r="GM42" s="4">
        <v>0</v>
      </c>
      <c r="GN42" s="5">
        <v>0</v>
      </c>
      <c r="GO42" s="5">
        <f t="shared" si="73"/>
        <v>0</v>
      </c>
    </row>
    <row r="43" spans="1:197" x14ac:dyDescent="0.25">
      <c r="A43" s="6">
        <v>38</v>
      </c>
      <c r="B43" s="7" t="s">
        <v>44</v>
      </c>
      <c r="C43" s="22">
        <f t="shared" si="0"/>
        <v>879851.54</v>
      </c>
      <c r="D43" s="23">
        <f t="shared" si="1"/>
        <v>545688.1399999999</v>
      </c>
      <c r="E43" s="23">
        <f t="shared" si="7"/>
        <v>62</v>
      </c>
      <c r="F43" s="8">
        <f t="shared" si="8"/>
        <v>150400.70000000001</v>
      </c>
      <c r="G43" s="9">
        <f t="shared" si="8"/>
        <v>75200</v>
      </c>
      <c r="H43" s="9">
        <f t="shared" si="9"/>
        <v>50</v>
      </c>
      <c r="I43" s="4">
        <v>150400.70000000001</v>
      </c>
      <c r="J43" s="5">
        <v>75200</v>
      </c>
      <c r="K43" s="5">
        <f t="shared" si="10"/>
        <v>50</v>
      </c>
      <c r="L43" s="22">
        <f t="shared" si="2"/>
        <v>433737.7</v>
      </c>
      <c r="M43" s="23">
        <f t="shared" si="3"/>
        <v>299149.30000000005</v>
      </c>
      <c r="N43" s="23">
        <f t="shared" si="11"/>
        <v>69</v>
      </c>
      <c r="O43" s="4">
        <v>5056.2</v>
      </c>
      <c r="P43" s="5">
        <v>1536.2</v>
      </c>
      <c r="Q43" s="5">
        <f t="shared" si="12"/>
        <v>30.4</v>
      </c>
      <c r="R43" s="4">
        <v>1388</v>
      </c>
      <c r="S43" s="5">
        <v>1374</v>
      </c>
      <c r="T43" s="5">
        <f t="shared" si="13"/>
        <v>99</v>
      </c>
      <c r="U43" s="4">
        <v>0</v>
      </c>
      <c r="V43" s="5">
        <v>0</v>
      </c>
      <c r="W43" s="5">
        <f t="shared" si="14"/>
        <v>0</v>
      </c>
      <c r="X43" s="4">
        <v>0</v>
      </c>
      <c r="Y43" s="5">
        <v>0</v>
      </c>
      <c r="Z43" s="5">
        <f t="shared" si="15"/>
        <v>0</v>
      </c>
      <c r="AA43" s="4">
        <v>0</v>
      </c>
      <c r="AB43" s="5">
        <v>0</v>
      </c>
      <c r="AC43" s="5">
        <f t="shared" si="16"/>
        <v>0</v>
      </c>
      <c r="AD43" s="4">
        <v>34168.300000000003</v>
      </c>
      <c r="AE43" s="5">
        <v>18792</v>
      </c>
      <c r="AF43" s="5">
        <f t="shared" si="17"/>
        <v>55</v>
      </c>
      <c r="AG43" s="4">
        <v>383800.4</v>
      </c>
      <c r="AH43" s="5">
        <v>275056.7</v>
      </c>
      <c r="AI43" s="5">
        <f t="shared" si="4"/>
        <v>71.7</v>
      </c>
      <c r="AJ43" s="4">
        <v>0</v>
      </c>
      <c r="AK43" s="5">
        <v>0</v>
      </c>
      <c r="AL43" s="5">
        <f t="shared" si="18"/>
        <v>0</v>
      </c>
      <c r="AM43" s="4">
        <v>0</v>
      </c>
      <c r="AN43" s="5">
        <v>0</v>
      </c>
      <c r="AO43" s="5">
        <f t="shared" si="19"/>
        <v>0</v>
      </c>
      <c r="AP43" s="4">
        <v>9324.7999999999993</v>
      </c>
      <c r="AQ43" s="5">
        <v>2390.4</v>
      </c>
      <c r="AR43" s="5">
        <f t="shared" si="20"/>
        <v>25.6</v>
      </c>
      <c r="AS43" s="22">
        <f t="shared" si="5"/>
        <v>261113.33999999997</v>
      </c>
      <c r="AT43" s="23">
        <f t="shared" si="6"/>
        <v>163396.13999999996</v>
      </c>
      <c r="AU43" s="23">
        <f t="shared" si="21"/>
        <v>62.6</v>
      </c>
      <c r="AV43" s="4">
        <v>380.2</v>
      </c>
      <c r="AW43" s="5">
        <v>190.1</v>
      </c>
      <c r="AX43" s="5">
        <f t="shared" si="22"/>
        <v>50</v>
      </c>
      <c r="AY43" s="4">
        <v>27185.8</v>
      </c>
      <c r="AZ43" s="5">
        <v>16867</v>
      </c>
      <c r="BA43" s="5">
        <f t="shared" si="23"/>
        <v>62</v>
      </c>
      <c r="BB43" s="4">
        <v>161094.79999999999</v>
      </c>
      <c r="BC43" s="5">
        <v>107396.6</v>
      </c>
      <c r="BD43" s="5">
        <f t="shared" si="24"/>
        <v>66.7</v>
      </c>
      <c r="BE43" s="4">
        <v>35742.300000000003</v>
      </c>
      <c r="BF43" s="5">
        <v>22339</v>
      </c>
      <c r="BG43" s="5">
        <f t="shared" si="25"/>
        <v>62.5</v>
      </c>
      <c r="BH43" s="4">
        <v>8877</v>
      </c>
      <c r="BI43" s="5">
        <v>4355.3999999999996</v>
      </c>
      <c r="BJ43" s="5">
        <f t="shared" si="26"/>
        <v>49.1</v>
      </c>
      <c r="BK43" s="4">
        <v>3998</v>
      </c>
      <c r="BL43" s="5">
        <v>1013.3</v>
      </c>
      <c r="BM43" s="5">
        <f t="shared" si="27"/>
        <v>25.3</v>
      </c>
      <c r="BN43" s="4">
        <v>2281</v>
      </c>
      <c r="BO43" s="5">
        <v>508.9</v>
      </c>
      <c r="BP43" s="5">
        <f t="shared" si="28"/>
        <v>22.3</v>
      </c>
      <c r="BQ43" s="4">
        <v>4173.1000000000004</v>
      </c>
      <c r="BR43" s="5">
        <v>1986.2</v>
      </c>
      <c r="BS43" s="5">
        <f t="shared" si="29"/>
        <v>47.6</v>
      </c>
      <c r="BT43" s="4">
        <v>1908.1</v>
      </c>
      <c r="BU43" s="5">
        <v>899.4</v>
      </c>
      <c r="BV43" s="5">
        <f t="shared" si="30"/>
        <v>47.1</v>
      </c>
      <c r="BW43" s="4">
        <v>2220.9</v>
      </c>
      <c r="BX43" s="5">
        <v>1058</v>
      </c>
      <c r="BY43" s="5">
        <f t="shared" si="31"/>
        <v>47.6</v>
      </c>
      <c r="BZ43" s="4">
        <v>0</v>
      </c>
      <c r="CA43" s="5">
        <v>0</v>
      </c>
      <c r="CB43" s="5">
        <f t="shared" si="32"/>
        <v>0</v>
      </c>
      <c r="CC43" s="4">
        <v>0</v>
      </c>
      <c r="CD43" s="5">
        <v>0</v>
      </c>
      <c r="CE43" s="5">
        <f t="shared" si="33"/>
        <v>0</v>
      </c>
      <c r="CF43" s="4">
        <v>240.8</v>
      </c>
      <c r="CG43" s="5">
        <v>120.4</v>
      </c>
      <c r="CH43" s="5">
        <f t="shared" si="34"/>
        <v>50</v>
      </c>
      <c r="CI43" s="4">
        <v>1208.2</v>
      </c>
      <c r="CJ43" s="5">
        <v>604.1</v>
      </c>
      <c r="CK43" s="5">
        <f t="shared" si="35"/>
        <v>50</v>
      </c>
      <c r="CL43" s="4">
        <v>15.8</v>
      </c>
      <c r="CM43" s="5">
        <v>0</v>
      </c>
      <c r="CN43" s="5">
        <f t="shared" si="36"/>
        <v>0</v>
      </c>
      <c r="CO43" s="4">
        <v>4328.5999999999995</v>
      </c>
      <c r="CP43" s="5">
        <v>2380</v>
      </c>
      <c r="CQ43" s="5">
        <f t="shared" si="37"/>
        <v>55</v>
      </c>
      <c r="CR43" s="4">
        <v>5.6</v>
      </c>
      <c r="CS43" s="5">
        <v>0</v>
      </c>
      <c r="CT43" s="5">
        <f t="shared" si="38"/>
        <v>0</v>
      </c>
      <c r="CU43" s="4">
        <v>628.70000000000005</v>
      </c>
      <c r="CV43" s="5">
        <v>277.89999999999998</v>
      </c>
      <c r="CW43" s="5">
        <f t="shared" si="39"/>
        <v>44.2</v>
      </c>
      <c r="CX43" s="4">
        <v>655</v>
      </c>
      <c r="CY43" s="5">
        <v>309.3</v>
      </c>
      <c r="CZ43" s="5">
        <f t="shared" si="40"/>
        <v>47.2</v>
      </c>
      <c r="DA43" s="4">
        <v>643.5</v>
      </c>
      <c r="DB43" s="5">
        <v>358.1</v>
      </c>
      <c r="DC43" s="5">
        <f t="shared" si="41"/>
        <v>55.6</v>
      </c>
      <c r="DD43" s="4">
        <v>0</v>
      </c>
      <c r="DE43" s="5">
        <v>0</v>
      </c>
      <c r="DF43" s="5">
        <f t="shared" si="42"/>
        <v>0</v>
      </c>
      <c r="DG43" s="4">
        <v>145.80000000000001</v>
      </c>
      <c r="DH43" s="5">
        <v>68.900000000000006</v>
      </c>
      <c r="DI43" s="5">
        <f t="shared" si="43"/>
        <v>47.3</v>
      </c>
      <c r="DJ43" s="4">
        <v>0.94</v>
      </c>
      <c r="DK43" s="5">
        <v>0.94</v>
      </c>
      <c r="DL43" s="5">
        <f t="shared" si="44"/>
        <v>100</v>
      </c>
      <c r="DM43" s="4">
        <v>0</v>
      </c>
      <c r="DN43" s="5">
        <v>0</v>
      </c>
      <c r="DO43" s="5">
        <f t="shared" si="45"/>
        <v>0</v>
      </c>
      <c r="DP43" s="4">
        <v>3659.6</v>
      </c>
      <c r="DQ43" s="5">
        <v>1829.8</v>
      </c>
      <c r="DR43" s="5">
        <f t="shared" si="46"/>
        <v>50</v>
      </c>
      <c r="DS43" s="4">
        <v>10.3</v>
      </c>
      <c r="DT43" s="5">
        <v>0</v>
      </c>
      <c r="DU43" s="5">
        <f t="shared" si="47"/>
        <v>0</v>
      </c>
      <c r="DV43" s="4">
        <v>1709.3</v>
      </c>
      <c r="DW43" s="5">
        <v>832.8</v>
      </c>
      <c r="DX43" s="5">
        <f t="shared" si="48"/>
        <v>48.7</v>
      </c>
      <c r="DY43" s="22">
        <f t="shared" si="49"/>
        <v>34599.799999999996</v>
      </c>
      <c r="DZ43" s="23">
        <f t="shared" si="50"/>
        <v>7942.6999999999989</v>
      </c>
      <c r="EA43" s="23">
        <f t="shared" si="51"/>
        <v>23</v>
      </c>
      <c r="EB43" s="4">
        <v>546.79999999999995</v>
      </c>
      <c r="EC43" s="5">
        <v>273.39999999999998</v>
      </c>
      <c r="ED43" s="5">
        <f t="shared" si="52"/>
        <v>50</v>
      </c>
      <c r="EE43" s="4">
        <v>1714.2</v>
      </c>
      <c r="EF43" s="5">
        <v>1150.8</v>
      </c>
      <c r="EG43" s="5">
        <f t="shared" si="53"/>
        <v>67.099999999999994</v>
      </c>
      <c r="EH43" s="4">
        <v>1819.3</v>
      </c>
      <c r="EI43" s="5">
        <v>425.1</v>
      </c>
      <c r="EJ43" s="5">
        <f t="shared" si="54"/>
        <v>23.4</v>
      </c>
      <c r="EK43" s="4">
        <v>117.6</v>
      </c>
      <c r="EL43" s="5">
        <v>58.8</v>
      </c>
      <c r="EM43" s="5">
        <f t="shared" si="55"/>
        <v>50</v>
      </c>
      <c r="EN43" s="4">
        <v>7088.4</v>
      </c>
      <c r="EO43" s="5">
        <v>0</v>
      </c>
      <c r="EP43" s="5">
        <f t="shared" si="56"/>
        <v>0</v>
      </c>
      <c r="EQ43" s="4">
        <v>0</v>
      </c>
      <c r="ER43" s="5">
        <v>0</v>
      </c>
      <c r="ES43" s="5">
        <f t="shared" si="57"/>
        <v>0</v>
      </c>
      <c r="ET43" s="4">
        <v>0</v>
      </c>
      <c r="EU43" s="5">
        <v>0</v>
      </c>
      <c r="EV43" s="5">
        <f t="shared" si="58"/>
        <v>0</v>
      </c>
      <c r="EW43" s="4">
        <v>0</v>
      </c>
      <c r="EX43" s="5">
        <v>0</v>
      </c>
      <c r="EY43" s="5">
        <f t="shared" si="59"/>
        <v>0</v>
      </c>
      <c r="EZ43" s="4">
        <v>0</v>
      </c>
      <c r="FA43" s="5">
        <v>0</v>
      </c>
      <c r="FB43" s="5">
        <f t="shared" si="60"/>
        <v>0</v>
      </c>
      <c r="FC43" s="4">
        <v>0</v>
      </c>
      <c r="FD43" s="5">
        <v>0</v>
      </c>
      <c r="FE43" s="5">
        <f t="shared" si="61"/>
        <v>0</v>
      </c>
      <c r="FF43" s="4">
        <v>1181</v>
      </c>
      <c r="FG43" s="5">
        <v>1181</v>
      </c>
      <c r="FH43" s="5">
        <f t="shared" si="62"/>
        <v>100</v>
      </c>
      <c r="FI43" s="4">
        <v>1477.8</v>
      </c>
      <c r="FJ43" s="5">
        <v>0</v>
      </c>
      <c r="FK43" s="5">
        <f t="shared" si="63"/>
        <v>0</v>
      </c>
      <c r="FL43" s="4">
        <v>0</v>
      </c>
      <c r="FM43" s="5">
        <v>0</v>
      </c>
      <c r="FN43" s="5">
        <f t="shared" si="64"/>
        <v>0</v>
      </c>
      <c r="FO43" s="4">
        <v>0</v>
      </c>
      <c r="FP43" s="5">
        <v>0</v>
      </c>
      <c r="FQ43" s="5">
        <f t="shared" si="65"/>
        <v>0</v>
      </c>
      <c r="FR43" s="4">
        <v>0</v>
      </c>
      <c r="FS43" s="5">
        <v>0</v>
      </c>
      <c r="FT43" s="5">
        <f t="shared" si="66"/>
        <v>0</v>
      </c>
      <c r="FU43" s="4">
        <v>406.3</v>
      </c>
      <c r="FV43" s="5">
        <v>331.5</v>
      </c>
      <c r="FW43" s="5">
        <f t="shared" si="67"/>
        <v>81.599999999999994</v>
      </c>
      <c r="FX43" s="4">
        <v>220.1</v>
      </c>
      <c r="FY43" s="5">
        <v>0</v>
      </c>
      <c r="FZ43" s="5">
        <f t="shared" si="68"/>
        <v>0</v>
      </c>
      <c r="GA43" s="4">
        <v>788.5</v>
      </c>
      <c r="GB43" s="5">
        <v>0</v>
      </c>
      <c r="GC43" s="5">
        <f t="shared" si="69"/>
        <v>0</v>
      </c>
      <c r="GD43" s="4">
        <v>21.4</v>
      </c>
      <c r="GE43" s="5">
        <v>21.4</v>
      </c>
      <c r="GF43" s="5">
        <f t="shared" si="70"/>
        <v>100</v>
      </c>
      <c r="GG43" s="4">
        <v>13817.7</v>
      </c>
      <c r="GH43" s="5">
        <v>0</v>
      </c>
      <c r="GI43" s="5">
        <f t="shared" si="71"/>
        <v>0</v>
      </c>
      <c r="GJ43" s="4">
        <v>5400.7</v>
      </c>
      <c r="GK43" s="5">
        <v>4500.7</v>
      </c>
      <c r="GL43" s="5">
        <f t="shared" si="72"/>
        <v>83.3</v>
      </c>
      <c r="GM43" s="4">
        <v>0</v>
      </c>
      <c r="GN43" s="5">
        <v>0</v>
      </c>
      <c r="GO43" s="5">
        <f t="shared" si="73"/>
        <v>0</v>
      </c>
    </row>
    <row r="44" spans="1:197" x14ac:dyDescent="0.25">
      <c r="A44" s="6">
        <v>39</v>
      </c>
      <c r="B44" s="7" t="s">
        <v>45</v>
      </c>
      <c r="C44" s="22">
        <f t="shared" si="0"/>
        <v>881407.49999999988</v>
      </c>
      <c r="D44" s="23">
        <f t="shared" si="1"/>
        <v>518749</v>
      </c>
      <c r="E44" s="23">
        <f t="shared" si="7"/>
        <v>58.9</v>
      </c>
      <c r="F44" s="8">
        <f t="shared" si="8"/>
        <v>0</v>
      </c>
      <c r="G44" s="9">
        <f t="shared" si="8"/>
        <v>0</v>
      </c>
      <c r="H44" s="9">
        <f t="shared" si="9"/>
        <v>0</v>
      </c>
      <c r="I44" s="4">
        <v>0</v>
      </c>
      <c r="J44" s="5">
        <v>0</v>
      </c>
      <c r="K44" s="5">
        <f t="shared" si="10"/>
        <v>0</v>
      </c>
      <c r="L44" s="22">
        <f t="shared" si="2"/>
        <v>276403.39999999997</v>
      </c>
      <c r="M44" s="23">
        <f t="shared" si="3"/>
        <v>177145.8</v>
      </c>
      <c r="N44" s="23">
        <f t="shared" si="11"/>
        <v>64.099999999999994</v>
      </c>
      <c r="O44" s="4">
        <v>16298</v>
      </c>
      <c r="P44" s="5">
        <v>7129.6</v>
      </c>
      <c r="Q44" s="5">
        <f t="shared" si="12"/>
        <v>43.7</v>
      </c>
      <c r="R44" s="4">
        <v>1890.1</v>
      </c>
      <c r="S44" s="5">
        <v>1871.1</v>
      </c>
      <c r="T44" s="5">
        <f t="shared" si="13"/>
        <v>99</v>
      </c>
      <c r="U44" s="4">
        <v>0</v>
      </c>
      <c r="V44" s="5">
        <v>0</v>
      </c>
      <c r="W44" s="5">
        <f t="shared" si="14"/>
        <v>0</v>
      </c>
      <c r="X44" s="4">
        <v>0</v>
      </c>
      <c r="Y44" s="5">
        <v>0</v>
      </c>
      <c r="Z44" s="5">
        <f t="shared" si="15"/>
        <v>0</v>
      </c>
      <c r="AA44" s="4">
        <v>0.1</v>
      </c>
      <c r="AB44" s="5">
        <v>0</v>
      </c>
      <c r="AC44" s="5">
        <f t="shared" si="16"/>
        <v>0</v>
      </c>
      <c r="AD44" s="4">
        <v>80613.2</v>
      </c>
      <c r="AE44" s="5">
        <v>44337</v>
      </c>
      <c r="AF44" s="5">
        <f t="shared" si="17"/>
        <v>55</v>
      </c>
      <c r="AG44" s="4">
        <v>161246.79999999999</v>
      </c>
      <c r="AH44" s="5">
        <v>115559.7</v>
      </c>
      <c r="AI44" s="5">
        <f t="shared" si="4"/>
        <v>71.7</v>
      </c>
      <c r="AJ44" s="4">
        <v>0</v>
      </c>
      <c r="AK44" s="5">
        <v>0</v>
      </c>
      <c r="AL44" s="5">
        <f t="shared" si="18"/>
        <v>0</v>
      </c>
      <c r="AM44" s="4">
        <v>0</v>
      </c>
      <c r="AN44" s="5">
        <v>0</v>
      </c>
      <c r="AO44" s="5">
        <f t="shared" si="19"/>
        <v>0</v>
      </c>
      <c r="AP44" s="4">
        <v>16355.2</v>
      </c>
      <c r="AQ44" s="5">
        <v>8248.4</v>
      </c>
      <c r="AR44" s="5">
        <f t="shared" si="20"/>
        <v>50.4</v>
      </c>
      <c r="AS44" s="22">
        <f t="shared" si="5"/>
        <v>497141.29999999987</v>
      </c>
      <c r="AT44" s="23">
        <f t="shared" si="6"/>
        <v>313451.8</v>
      </c>
      <c r="AU44" s="23">
        <f t="shared" si="21"/>
        <v>63.1</v>
      </c>
      <c r="AV44" s="4">
        <v>1017.5</v>
      </c>
      <c r="AW44" s="5">
        <v>508.8</v>
      </c>
      <c r="AX44" s="5">
        <f t="shared" si="22"/>
        <v>50</v>
      </c>
      <c r="AY44" s="4">
        <v>48434.400000000001</v>
      </c>
      <c r="AZ44" s="5">
        <v>30050.400000000001</v>
      </c>
      <c r="BA44" s="5">
        <f t="shared" si="23"/>
        <v>62</v>
      </c>
      <c r="BB44" s="4">
        <v>301841.19999999995</v>
      </c>
      <c r="BC44" s="5">
        <v>201227.6</v>
      </c>
      <c r="BD44" s="5">
        <f t="shared" si="24"/>
        <v>66.7</v>
      </c>
      <c r="BE44" s="4">
        <v>89639.4</v>
      </c>
      <c r="BF44" s="5">
        <v>56024.800000000003</v>
      </c>
      <c r="BG44" s="5">
        <f t="shared" si="25"/>
        <v>62.5</v>
      </c>
      <c r="BH44" s="4">
        <v>9304.2000000000007</v>
      </c>
      <c r="BI44" s="5">
        <v>4575.5</v>
      </c>
      <c r="BJ44" s="5">
        <f t="shared" si="26"/>
        <v>49.2</v>
      </c>
      <c r="BK44" s="4">
        <v>3184.2</v>
      </c>
      <c r="BL44" s="5">
        <v>1515.2</v>
      </c>
      <c r="BM44" s="5">
        <f t="shared" si="27"/>
        <v>47.6</v>
      </c>
      <c r="BN44" s="4">
        <v>1928.2</v>
      </c>
      <c r="BO44" s="5">
        <v>1061.3</v>
      </c>
      <c r="BP44" s="5">
        <f t="shared" si="28"/>
        <v>55</v>
      </c>
      <c r="BQ44" s="4">
        <v>9748.2000000000007</v>
      </c>
      <c r="BR44" s="5">
        <v>4790.3</v>
      </c>
      <c r="BS44" s="5">
        <f t="shared" si="29"/>
        <v>49.1</v>
      </c>
      <c r="BT44" s="4">
        <v>2031.6</v>
      </c>
      <c r="BU44" s="5">
        <v>957</v>
      </c>
      <c r="BV44" s="5">
        <f t="shared" si="30"/>
        <v>47.1</v>
      </c>
      <c r="BW44" s="4">
        <v>5633.2</v>
      </c>
      <c r="BX44" s="5">
        <v>2683.6</v>
      </c>
      <c r="BY44" s="5">
        <f t="shared" si="31"/>
        <v>47.6</v>
      </c>
      <c r="BZ44" s="4">
        <v>9129.1</v>
      </c>
      <c r="CA44" s="5">
        <v>2513.1999999999998</v>
      </c>
      <c r="CB44" s="5">
        <f t="shared" si="32"/>
        <v>27.5</v>
      </c>
      <c r="CC44" s="4">
        <v>0</v>
      </c>
      <c r="CD44" s="5">
        <v>0</v>
      </c>
      <c r="CE44" s="5">
        <f t="shared" si="33"/>
        <v>0</v>
      </c>
      <c r="CF44" s="4">
        <v>610.1</v>
      </c>
      <c r="CG44" s="5">
        <v>305.10000000000002</v>
      </c>
      <c r="CH44" s="5">
        <f t="shared" si="34"/>
        <v>50</v>
      </c>
      <c r="CI44" s="4">
        <v>2532.3000000000002</v>
      </c>
      <c r="CJ44" s="5">
        <v>1266.0999999999999</v>
      </c>
      <c r="CK44" s="5">
        <f t="shared" si="35"/>
        <v>50</v>
      </c>
      <c r="CL44" s="4">
        <v>0</v>
      </c>
      <c r="CM44" s="5">
        <v>0</v>
      </c>
      <c r="CN44" s="5">
        <f t="shared" si="36"/>
        <v>0</v>
      </c>
      <c r="CO44" s="4">
        <v>736.1</v>
      </c>
      <c r="CP44" s="5">
        <v>405</v>
      </c>
      <c r="CQ44" s="5">
        <f t="shared" si="37"/>
        <v>55</v>
      </c>
      <c r="CR44" s="4">
        <v>6.6</v>
      </c>
      <c r="CS44" s="5">
        <v>0</v>
      </c>
      <c r="CT44" s="5">
        <f t="shared" si="38"/>
        <v>0</v>
      </c>
      <c r="CU44" s="4">
        <v>676.7</v>
      </c>
      <c r="CV44" s="5">
        <v>299.10000000000002</v>
      </c>
      <c r="CW44" s="5">
        <f t="shared" si="39"/>
        <v>44.2</v>
      </c>
      <c r="CX44" s="4">
        <v>1366.6</v>
      </c>
      <c r="CY44" s="5">
        <v>645.4</v>
      </c>
      <c r="CZ44" s="5">
        <f t="shared" si="40"/>
        <v>47.2</v>
      </c>
      <c r="DA44" s="4">
        <v>692</v>
      </c>
      <c r="DB44" s="5">
        <v>385.2</v>
      </c>
      <c r="DC44" s="5">
        <f t="shared" si="41"/>
        <v>55.7</v>
      </c>
      <c r="DD44" s="4">
        <v>0</v>
      </c>
      <c r="DE44" s="5">
        <v>0</v>
      </c>
      <c r="DF44" s="5">
        <f t="shared" si="42"/>
        <v>0</v>
      </c>
      <c r="DG44" s="4">
        <v>96.8</v>
      </c>
      <c r="DH44" s="5">
        <v>45.8</v>
      </c>
      <c r="DI44" s="5">
        <f t="shared" si="43"/>
        <v>47.3</v>
      </c>
      <c r="DJ44" s="4">
        <v>1</v>
      </c>
      <c r="DK44" s="5">
        <v>1</v>
      </c>
      <c r="DL44" s="5">
        <f t="shared" si="44"/>
        <v>100</v>
      </c>
      <c r="DM44" s="4">
        <v>0</v>
      </c>
      <c r="DN44" s="5">
        <v>0</v>
      </c>
      <c r="DO44" s="5">
        <f t="shared" si="45"/>
        <v>0</v>
      </c>
      <c r="DP44" s="4">
        <v>6129.8</v>
      </c>
      <c r="DQ44" s="5">
        <v>3064.9</v>
      </c>
      <c r="DR44" s="5">
        <f t="shared" si="46"/>
        <v>50</v>
      </c>
      <c r="DS44" s="4">
        <v>9.1</v>
      </c>
      <c r="DT44" s="5">
        <v>9.1</v>
      </c>
      <c r="DU44" s="5">
        <f t="shared" si="47"/>
        <v>100</v>
      </c>
      <c r="DV44" s="4">
        <v>2393</v>
      </c>
      <c r="DW44" s="5">
        <v>1117.4000000000001</v>
      </c>
      <c r="DX44" s="5">
        <f t="shared" si="48"/>
        <v>46.7</v>
      </c>
      <c r="DY44" s="22">
        <f t="shared" si="49"/>
        <v>107862.8</v>
      </c>
      <c r="DZ44" s="23">
        <f t="shared" si="50"/>
        <v>28151.4</v>
      </c>
      <c r="EA44" s="23">
        <f t="shared" si="51"/>
        <v>26.1</v>
      </c>
      <c r="EB44" s="4">
        <v>1093.7</v>
      </c>
      <c r="EC44" s="5">
        <v>546.79999999999995</v>
      </c>
      <c r="ED44" s="5">
        <f t="shared" si="52"/>
        <v>50</v>
      </c>
      <c r="EE44" s="4">
        <v>4207.6000000000004</v>
      </c>
      <c r="EF44" s="5">
        <v>2824.7</v>
      </c>
      <c r="EG44" s="5">
        <f t="shared" si="53"/>
        <v>67.099999999999994</v>
      </c>
      <c r="EH44" s="4">
        <v>1103.3</v>
      </c>
      <c r="EI44" s="5">
        <v>400.2</v>
      </c>
      <c r="EJ44" s="5">
        <f t="shared" si="54"/>
        <v>36.299999999999997</v>
      </c>
      <c r="EK44" s="4">
        <v>716.9</v>
      </c>
      <c r="EL44" s="5">
        <v>280</v>
      </c>
      <c r="EM44" s="5">
        <f t="shared" si="55"/>
        <v>39.1</v>
      </c>
      <c r="EN44" s="4">
        <v>10768.6</v>
      </c>
      <c r="EO44" s="5">
        <v>10768.6</v>
      </c>
      <c r="EP44" s="5">
        <f t="shared" si="56"/>
        <v>100</v>
      </c>
      <c r="EQ44" s="4">
        <v>0</v>
      </c>
      <c r="ER44" s="5">
        <v>0</v>
      </c>
      <c r="ES44" s="5">
        <f t="shared" si="57"/>
        <v>0</v>
      </c>
      <c r="ET44" s="4">
        <v>0</v>
      </c>
      <c r="EU44" s="5">
        <v>0</v>
      </c>
      <c r="EV44" s="5">
        <f t="shared" si="58"/>
        <v>0</v>
      </c>
      <c r="EW44" s="4">
        <v>0</v>
      </c>
      <c r="EX44" s="5">
        <v>0</v>
      </c>
      <c r="EY44" s="5">
        <f t="shared" si="59"/>
        <v>0</v>
      </c>
      <c r="EZ44" s="4">
        <v>0</v>
      </c>
      <c r="FA44" s="5">
        <v>0</v>
      </c>
      <c r="FB44" s="5">
        <f t="shared" si="60"/>
        <v>0</v>
      </c>
      <c r="FC44" s="4">
        <v>0</v>
      </c>
      <c r="FD44" s="5">
        <v>0</v>
      </c>
      <c r="FE44" s="5">
        <f t="shared" si="61"/>
        <v>0</v>
      </c>
      <c r="FF44" s="4">
        <v>1181</v>
      </c>
      <c r="FG44" s="5">
        <v>1181</v>
      </c>
      <c r="FH44" s="5">
        <f t="shared" si="62"/>
        <v>100</v>
      </c>
      <c r="FI44" s="4">
        <v>477.8</v>
      </c>
      <c r="FJ44" s="5">
        <v>0</v>
      </c>
      <c r="FK44" s="5">
        <f t="shared" si="63"/>
        <v>0</v>
      </c>
      <c r="FL44" s="4">
        <v>0</v>
      </c>
      <c r="FM44" s="5">
        <v>0</v>
      </c>
      <c r="FN44" s="5">
        <f t="shared" si="64"/>
        <v>0</v>
      </c>
      <c r="FO44" s="4">
        <v>0</v>
      </c>
      <c r="FP44" s="5">
        <v>0</v>
      </c>
      <c r="FQ44" s="5">
        <f t="shared" si="65"/>
        <v>0</v>
      </c>
      <c r="FR44" s="4">
        <v>5835.5</v>
      </c>
      <c r="FS44" s="5">
        <v>5835.5</v>
      </c>
      <c r="FT44" s="5">
        <f t="shared" si="66"/>
        <v>100</v>
      </c>
      <c r="FU44" s="4">
        <v>153.6</v>
      </c>
      <c r="FV44" s="5">
        <v>114</v>
      </c>
      <c r="FW44" s="5">
        <f t="shared" si="67"/>
        <v>74.2</v>
      </c>
      <c r="FX44" s="4">
        <v>213.8</v>
      </c>
      <c r="FY44" s="5">
        <v>0</v>
      </c>
      <c r="FZ44" s="5">
        <f t="shared" si="68"/>
        <v>0</v>
      </c>
      <c r="GA44" s="4">
        <v>1723.2</v>
      </c>
      <c r="GB44" s="5">
        <v>700</v>
      </c>
      <c r="GC44" s="5">
        <f t="shared" si="69"/>
        <v>40.6</v>
      </c>
      <c r="GD44" s="4">
        <v>0</v>
      </c>
      <c r="GE44" s="5">
        <v>0</v>
      </c>
      <c r="GF44" s="5">
        <f t="shared" si="70"/>
        <v>0</v>
      </c>
      <c r="GG44" s="4">
        <v>73654.2</v>
      </c>
      <c r="GH44" s="5">
        <v>0</v>
      </c>
      <c r="GI44" s="5">
        <f t="shared" si="71"/>
        <v>0</v>
      </c>
      <c r="GJ44" s="4">
        <v>6733.6</v>
      </c>
      <c r="GK44" s="5">
        <v>5500.6</v>
      </c>
      <c r="GL44" s="5">
        <f t="shared" si="72"/>
        <v>81.7</v>
      </c>
      <c r="GM44" s="4">
        <v>0</v>
      </c>
      <c r="GN44" s="5">
        <v>0</v>
      </c>
      <c r="GO44" s="5">
        <f t="shared" si="73"/>
        <v>0</v>
      </c>
    </row>
    <row r="45" spans="1:197" x14ac:dyDescent="0.25">
      <c r="A45" s="6">
        <v>40</v>
      </c>
      <c r="B45" s="7" t="s">
        <v>46</v>
      </c>
      <c r="C45" s="22">
        <f t="shared" si="0"/>
        <v>610362.84</v>
      </c>
      <c r="D45" s="23">
        <f t="shared" si="1"/>
        <v>388106.74000000005</v>
      </c>
      <c r="E45" s="23">
        <f t="shared" si="7"/>
        <v>63.6</v>
      </c>
      <c r="F45" s="8">
        <f t="shared" si="8"/>
        <v>62224.6</v>
      </c>
      <c r="G45" s="9">
        <f t="shared" si="8"/>
        <v>31112</v>
      </c>
      <c r="H45" s="9">
        <f t="shared" si="9"/>
        <v>50</v>
      </c>
      <c r="I45" s="4">
        <v>62224.6</v>
      </c>
      <c r="J45" s="5">
        <v>31112</v>
      </c>
      <c r="K45" s="5">
        <f t="shared" si="10"/>
        <v>50</v>
      </c>
      <c r="L45" s="22">
        <f t="shared" si="2"/>
        <v>306481.8</v>
      </c>
      <c r="M45" s="23">
        <f t="shared" si="3"/>
        <v>211491.8</v>
      </c>
      <c r="N45" s="23">
        <f t="shared" si="11"/>
        <v>69</v>
      </c>
      <c r="O45" s="4">
        <v>4480.8</v>
      </c>
      <c r="P45" s="5">
        <v>906.8</v>
      </c>
      <c r="Q45" s="5">
        <f t="shared" si="12"/>
        <v>20.2</v>
      </c>
      <c r="R45" s="4">
        <v>1994.4</v>
      </c>
      <c r="S45" s="5">
        <v>0</v>
      </c>
      <c r="T45" s="5">
        <f t="shared" si="13"/>
        <v>0</v>
      </c>
      <c r="U45" s="4">
        <v>0</v>
      </c>
      <c r="V45" s="5">
        <v>0</v>
      </c>
      <c r="W45" s="5">
        <f t="shared" si="14"/>
        <v>0</v>
      </c>
      <c r="X45" s="4">
        <v>0</v>
      </c>
      <c r="Y45" s="5">
        <v>0</v>
      </c>
      <c r="Z45" s="5">
        <f t="shared" si="15"/>
        <v>0</v>
      </c>
      <c r="AA45" s="4">
        <v>10.3</v>
      </c>
      <c r="AB45" s="5">
        <v>0</v>
      </c>
      <c r="AC45" s="5">
        <f t="shared" si="16"/>
        <v>0</v>
      </c>
      <c r="AD45" s="4">
        <v>16426.599999999999</v>
      </c>
      <c r="AE45" s="5">
        <v>9035</v>
      </c>
      <c r="AF45" s="5">
        <f t="shared" si="17"/>
        <v>55</v>
      </c>
      <c r="AG45" s="4">
        <v>281018</v>
      </c>
      <c r="AH45" s="5">
        <v>201395.7</v>
      </c>
      <c r="AI45" s="5">
        <f t="shared" si="4"/>
        <v>71.7</v>
      </c>
      <c r="AJ45" s="4">
        <v>0</v>
      </c>
      <c r="AK45" s="5">
        <v>0</v>
      </c>
      <c r="AL45" s="5">
        <f t="shared" si="18"/>
        <v>0</v>
      </c>
      <c r="AM45" s="4">
        <v>0</v>
      </c>
      <c r="AN45" s="5">
        <v>0</v>
      </c>
      <c r="AO45" s="5">
        <f t="shared" si="19"/>
        <v>0</v>
      </c>
      <c r="AP45" s="4">
        <v>2551.6999999999998</v>
      </c>
      <c r="AQ45" s="5">
        <v>154.30000000000001</v>
      </c>
      <c r="AR45" s="5">
        <f t="shared" si="20"/>
        <v>6</v>
      </c>
      <c r="AS45" s="22">
        <f t="shared" si="5"/>
        <v>214203.44000000003</v>
      </c>
      <c r="AT45" s="23">
        <f t="shared" si="6"/>
        <v>134788.24000000002</v>
      </c>
      <c r="AU45" s="23">
        <f t="shared" si="21"/>
        <v>62.9</v>
      </c>
      <c r="AV45" s="4">
        <v>265.39999999999998</v>
      </c>
      <c r="AW45" s="5">
        <v>132.69999999999999</v>
      </c>
      <c r="AX45" s="5">
        <f t="shared" si="22"/>
        <v>50</v>
      </c>
      <c r="AY45" s="4">
        <v>25310.9</v>
      </c>
      <c r="AZ45" s="5">
        <v>15703.8</v>
      </c>
      <c r="BA45" s="5">
        <f t="shared" si="23"/>
        <v>62</v>
      </c>
      <c r="BB45" s="4">
        <v>132368.5</v>
      </c>
      <c r="BC45" s="5">
        <v>88245.8</v>
      </c>
      <c r="BD45" s="5">
        <f t="shared" si="24"/>
        <v>66.7</v>
      </c>
      <c r="BE45" s="4">
        <v>29883.7</v>
      </c>
      <c r="BF45" s="5">
        <v>18677.5</v>
      </c>
      <c r="BG45" s="5">
        <f t="shared" si="25"/>
        <v>62.5</v>
      </c>
      <c r="BH45" s="4">
        <v>8408.6</v>
      </c>
      <c r="BI45" s="5">
        <v>4119.3999999999996</v>
      </c>
      <c r="BJ45" s="5">
        <f t="shared" si="26"/>
        <v>49</v>
      </c>
      <c r="BK45" s="4">
        <v>2761.5</v>
      </c>
      <c r="BL45" s="5">
        <v>1115.5</v>
      </c>
      <c r="BM45" s="5">
        <f t="shared" si="27"/>
        <v>40.4</v>
      </c>
      <c r="BN45" s="4">
        <v>1584.7</v>
      </c>
      <c r="BO45" s="5">
        <v>593.1</v>
      </c>
      <c r="BP45" s="5">
        <f t="shared" si="28"/>
        <v>37.4</v>
      </c>
      <c r="BQ45" s="4">
        <v>3029.6</v>
      </c>
      <c r="BR45" s="5">
        <v>1007.3</v>
      </c>
      <c r="BS45" s="5">
        <f t="shared" si="29"/>
        <v>33.200000000000003</v>
      </c>
      <c r="BT45" s="4">
        <v>1888.6</v>
      </c>
      <c r="BU45" s="5">
        <v>889.5</v>
      </c>
      <c r="BV45" s="5">
        <f t="shared" si="30"/>
        <v>47.1</v>
      </c>
      <c r="BW45" s="4">
        <v>1712.4</v>
      </c>
      <c r="BX45" s="5">
        <v>815.7</v>
      </c>
      <c r="BY45" s="5">
        <f t="shared" si="31"/>
        <v>47.6</v>
      </c>
      <c r="BZ45" s="4">
        <v>0</v>
      </c>
      <c r="CA45" s="5">
        <v>0</v>
      </c>
      <c r="CB45" s="5">
        <f t="shared" si="32"/>
        <v>0</v>
      </c>
      <c r="CC45" s="4">
        <v>0</v>
      </c>
      <c r="CD45" s="5">
        <v>0</v>
      </c>
      <c r="CE45" s="5">
        <f t="shared" si="33"/>
        <v>0</v>
      </c>
      <c r="CF45" s="4">
        <v>149.19999999999999</v>
      </c>
      <c r="CG45" s="5">
        <v>74.599999999999994</v>
      </c>
      <c r="CH45" s="5">
        <f t="shared" si="34"/>
        <v>50</v>
      </c>
      <c r="CI45" s="4">
        <v>835.6</v>
      </c>
      <c r="CJ45" s="5">
        <v>417.8</v>
      </c>
      <c r="CK45" s="5">
        <f t="shared" si="35"/>
        <v>50</v>
      </c>
      <c r="CL45" s="4">
        <v>0</v>
      </c>
      <c r="CM45" s="5">
        <v>0</v>
      </c>
      <c r="CN45" s="5">
        <f t="shared" si="36"/>
        <v>0</v>
      </c>
      <c r="CO45" s="4">
        <v>437.9</v>
      </c>
      <c r="CP45" s="5">
        <v>240</v>
      </c>
      <c r="CQ45" s="5">
        <f t="shared" si="37"/>
        <v>54.8</v>
      </c>
      <c r="CR45" s="4">
        <v>3.4</v>
      </c>
      <c r="CS45" s="5">
        <v>0</v>
      </c>
      <c r="CT45" s="5">
        <f t="shared" si="38"/>
        <v>0</v>
      </c>
      <c r="CU45" s="4">
        <v>628.70000000000005</v>
      </c>
      <c r="CV45" s="5">
        <v>277.89999999999998</v>
      </c>
      <c r="CW45" s="5">
        <f t="shared" si="39"/>
        <v>44.2</v>
      </c>
      <c r="CX45" s="4">
        <v>655</v>
      </c>
      <c r="CY45" s="5">
        <v>309.3</v>
      </c>
      <c r="CZ45" s="5">
        <f t="shared" si="40"/>
        <v>47.2</v>
      </c>
      <c r="DA45" s="4">
        <v>643.5</v>
      </c>
      <c r="DB45" s="5">
        <v>358.1</v>
      </c>
      <c r="DC45" s="5">
        <f t="shared" si="41"/>
        <v>55.6</v>
      </c>
      <c r="DD45" s="4">
        <v>0</v>
      </c>
      <c r="DE45" s="5">
        <v>0</v>
      </c>
      <c r="DF45" s="5">
        <f t="shared" si="42"/>
        <v>0</v>
      </c>
      <c r="DG45" s="4">
        <v>37.299999999999997</v>
      </c>
      <c r="DH45" s="5">
        <v>17.600000000000001</v>
      </c>
      <c r="DI45" s="5">
        <f t="shared" si="43"/>
        <v>47.2</v>
      </c>
      <c r="DJ45" s="4">
        <v>0.94</v>
      </c>
      <c r="DK45" s="5">
        <v>0.94</v>
      </c>
      <c r="DL45" s="5">
        <f t="shared" si="44"/>
        <v>100</v>
      </c>
      <c r="DM45" s="4">
        <v>0</v>
      </c>
      <c r="DN45" s="5">
        <v>0</v>
      </c>
      <c r="DO45" s="5">
        <f t="shared" si="45"/>
        <v>0</v>
      </c>
      <c r="DP45" s="4">
        <v>2653.3</v>
      </c>
      <c r="DQ45" s="5">
        <v>1326.7</v>
      </c>
      <c r="DR45" s="5">
        <f t="shared" si="46"/>
        <v>50</v>
      </c>
      <c r="DS45" s="4">
        <v>4.5999999999999996</v>
      </c>
      <c r="DT45" s="5">
        <v>0</v>
      </c>
      <c r="DU45" s="5">
        <f t="shared" si="47"/>
        <v>0</v>
      </c>
      <c r="DV45" s="4">
        <v>940.1</v>
      </c>
      <c r="DW45" s="5">
        <v>465</v>
      </c>
      <c r="DX45" s="5">
        <f t="shared" si="48"/>
        <v>49.5</v>
      </c>
      <c r="DY45" s="22">
        <f t="shared" si="49"/>
        <v>27453</v>
      </c>
      <c r="DZ45" s="23">
        <f t="shared" si="50"/>
        <v>10714.7</v>
      </c>
      <c r="EA45" s="23">
        <f t="shared" si="51"/>
        <v>39</v>
      </c>
      <c r="EB45" s="4">
        <v>703.1</v>
      </c>
      <c r="EC45" s="5">
        <v>351.5</v>
      </c>
      <c r="ED45" s="5">
        <f t="shared" si="52"/>
        <v>50</v>
      </c>
      <c r="EE45" s="4">
        <v>2025.9</v>
      </c>
      <c r="EF45" s="5">
        <v>1360.1</v>
      </c>
      <c r="EG45" s="5">
        <f t="shared" si="53"/>
        <v>67.099999999999994</v>
      </c>
      <c r="EH45" s="4">
        <v>2285.6999999999998</v>
      </c>
      <c r="EI45" s="5">
        <v>915.3</v>
      </c>
      <c r="EJ45" s="5">
        <f t="shared" si="54"/>
        <v>40</v>
      </c>
      <c r="EK45" s="4">
        <v>392.2</v>
      </c>
      <c r="EL45" s="5">
        <v>215.7</v>
      </c>
      <c r="EM45" s="5">
        <f t="shared" si="55"/>
        <v>55</v>
      </c>
      <c r="EN45" s="4">
        <v>3205.9</v>
      </c>
      <c r="EO45" s="5">
        <v>3205.9</v>
      </c>
      <c r="EP45" s="5">
        <f t="shared" si="56"/>
        <v>100</v>
      </c>
      <c r="EQ45" s="4">
        <v>0</v>
      </c>
      <c r="ER45" s="5">
        <v>0</v>
      </c>
      <c r="ES45" s="5">
        <f t="shared" si="57"/>
        <v>0</v>
      </c>
      <c r="ET45" s="4">
        <v>0</v>
      </c>
      <c r="EU45" s="5">
        <v>0</v>
      </c>
      <c r="EV45" s="5">
        <f t="shared" si="58"/>
        <v>0</v>
      </c>
      <c r="EW45" s="4">
        <v>0</v>
      </c>
      <c r="EX45" s="5">
        <v>0</v>
      </c>
      <c r="EY45" s="5">
        <f t="shared" si="59"/>
        <v>0</v>
      </c>
      <c r="EZ45" s="4">
        <v>0</v>
      </c>
      <c r="FA45" s="5">
        <v>0</v>
      </c>
      <c r="FB45" s="5">
        <f t="shared" si="60"/>
        <v>0</v>
      </c>
      <c r="FC45" s="4">
        <v>0</v>
      </c>
      <c r="FD45" s="5">
        <v>0</v>
      </c>
      <c r="FE45" s="5">
        <f t="shared" si="61"/>
        <v>0</v>
      </c>
      <c r="FF45" s="4">
        <v>0</v>
      </c>
      <c r="FG45" s="5">
        <v>0</v>
      </c>
      <c r="FH45" s="5">
        <f t="shared" si="62"/>
        <v>0</v>
      </c>
      <c r="FI45" s="4">
        <v>0</v>
      </c>
      <c r="FJ45" s="5">
        <v>0</v>
      </c>
      <c r="FK45" s="5">
        <f t="shared" si="63"/>
        <v>0</v>
      </c>
      <c r="FL45" s="4">
        <v>0</v>
      </c>
      <c r="FM45" s="5">
        <v>0</v>
      </c>
      <c r="FN45" s="5">
        <f t="shared" si="64"/>
        <v>0</v>
      </c>
      <c r="FO45" s="4">
        <v>1469.7</v>
      </c>
      <c r="FP45" s="5">
        <v>1469.7</v>
      </c>
      <c r="FQ45" s="5">
        <f t="shared" si="65"/>
        <v>100</v>
      </c>
      <c r="FR45" s="4">
        <v>0</v>
      </c>
      <c r="FS45" s="5">
        <v>0</v>
      </c>
      <c r="FT45" s="5">
        <f t="shared" si="66"/>
        <v>0</v>
      </c>
      <c r="FU45" s="4">
        <v>78.3</v>
      </c>
      <c r="FV45" s="5">
        <v>56.6</v>
      </c>
      <c r="FW45" s="5">
        <f t="shared" si="67"/>
        <v>72.3</v>
      </c>
      <c r="FX45" s="4">
        <v>471.4</v>
      </c>
      <c r="FY45" s="5">
        <v>0</v>
      </c>
      <c r="FZ45" s="5">
        <f t="shared" si="68"/>
        <v>0</v>
      </c>
      <c r="GA45" s="4">
        <v>600</v>
      </c>
      <c r="GB45" s="5">
        <v>600</v>
      </c>
      <c r="GC45" s="5">
        <f t="shared" si="69"/>
        <v>100</v>
      </c>
      <c r="GD45" s="4">
        <v>54.4</v>
      </c>
      <c r="GE45" s="5">
        <v>54.4</v>
      </c>
      <c r="GF45" s="5">
        <f t="shared" si="70"/>
        <v>100</v>
      </c>
      <c r="GG45" s="4">
        <v>13680.9</v>
      </c>
      <c r="GH45" s="5">
        <v>0</v>
      </c>
      <c r="GI45" s="5">
        <f t="shared" si="71"/>
        <v>0</v>
      </c>
      <c r="GJ45" s="4">
        <v>2485.5</v>
      </c>
      <c r="GK45" s="5">
        <v>2485.5</v>
      </c>
      <c r="GL45" s="5">
        <f t="shared" si="72"/>
        <v>100</v>
      </c>
      <c r="GM45" s="4">
        <v>0</v>
      </c>
      <c r="GN45" s="5">
        <v>0</v>
      </c>
      <c r="GO45" s="5">
        <f t="shared" si="73"/>
        <v>0</v>
      </c>
    </row>
    <row r="46" spans="1:197" x14ac:dyDescent="0.25">
      <c r="A46" s="6">
        <v>41</v>
      </c>
      <c r="B46" s="7" t="s">
        <v>47</v>
      </c>
      <c r="C46" s="22">
        <f t="shared" si="0"/>
        <v>843526.74000000022</v>
      </c>
      <c r="D46" s="23">
        <f t="shared" si="1"/>
        <v>547166.74</v>
      </c>
      <c r="E46" s="23">
        <f t="shared" si="7"/>
        <v>64.900000000000006</v>
      </c>
      <c r="F46" s="8">
        <f t="shared" si="8"/>
        <v>0</v>
      </c>
      <c r="G46" s="9">
        <f t="shared" si="8"/>
        <v>0</v>
      </c>
      <c r="H46" s="9">
        <f t="shared" si="9"/>
        <v>0</v>
      </c>
      <c r="I46" s="4">
        <v>0</v>
      </c>
      <c r="J46" s="5">
        <v>0</v>
      </c>
      <c r="K46" s="5">
        <f t="shared" si="10"/>
        <v>0</v>
      </c>
      <c r="L46" s="22">
        <f t="shared" si="2"/>
        <v>520767.30000000005</v>
      </c>
      <c r="M46" s="23">
        <f t="shared" si="3"/>
        <v>354989.8</v>
      </c>
      <c r="N46" s="23">
        <f t="shared" si="11"/>
        <v>68.2</v>
      </c>
      <c r="O46" s="4">
        <v>4734.3</v>
      </c>
      <c r="P46" s="5">
        <v>946.9</v>
      </c>
      <c r="Q46" s="5">
        <f t="shared" si="12"/>
        <v>20</v>
      </c>
      <c r="R46" s="4">
        <v>1469.6</v>
      </c>
      <c r="S46" s="5">
        <v>1454.9</v>
      </c>
      <c r="T46" s="5">
        <f t="shared" si="13"/>
        <v>99</v>
      </c>
      <c r="U46" s="4">
        <v>0</v>
      </c>
      <c r="V46" s="5">
        <v>0</v>
      </c>
      <c r="W46" s="5">
        <f t="shared" si="14"/>
        <v>0</v>
      </c>
      <c r="X46" s="4">
        <v>3000</v>
      </c>
      <c r="Y46" s="5">
        <v>3000</v>
      </c>
      <c r="Z46" s="5">
        <f t="shared" si="15"/>
        <v>100</v>
      </c>
      <c r="AA46" s="4">
        <v>0</v>
      </c>
      <c r="AB46" s="5">
        <v>0</v>
      </c>
      <c r="AC46" s="5">
        <f t="shared" si="16"/>
        <v>0</v>
      </c>
      <c r="AD46" s="4">
        <v>92369.1</v>
      </c>
      <c r="AE46" s="5">
        <v>50803</v>
      </c>
      <c r="AF46" s="5">
        <f t="shared" si="17"/>
        <v>55</v>
      </c>
      <c r="AG46" s="4">
        <v>412495.4</v>
      </c>
      <c r="AH46" s="5">
        <v>295621.7</v>
      </c>
      <c r="AI46" s="5">
        <f t="shared" si="4"/>
        <v>71.7</v>
      </c>
      <c r="AJ46" s="4">
        <v>0</v>
      </c>
      <c r="AK46" s="5">
        <v>0</v>
      </c>
      <c r="AL46" s="5">
        <f t="shared" si="18"/>
        <v>0</v>
      </c>
      <c r="AM46" s="4">
        <v>0</v>
      </c>
      <c r="AN46" s="5">
        <v>0</v>
      </c>
      <c r="AO46" s="5">
        <f t="shared" si="19"/>
        <v>0</v>
      </c>
      <c r="AP46" s="4">
        <v>6698.9</v>
      </c>
      <c r="AQ46" s="5">
        <v>3163.3</v>
      </c>
      <c r="AR46" s="5">
        <f t="shared" si="20"/>
        <v>47.2</v>
      </c>
      <c r="AS46" s="22">
        <f t="shared" si="5"/>
        <v>292521.44000000012</v>
      </c>
      <c r="AT46" s="23">
        <f t="shared" si="6"/>
        <v>186186.84</v>
      </c>
      <c r="AU46" s="23">
        <f t="shared" si="21"/>
        <v>63.6</v>
      </c>
      <c r="AV46" s="4">
        <v>344.5</v>
      </c>
      <c r="AW46" s="5">
        <v>172.2</v>
      </c>
      <c r="AX46" s="5">
        <f t="shared" si="22"/>
        <v>50</v>
      </c>
      <c r="AY46" s="4">
        <v>37653.800000000003</v>
      </c>
      <c r="AZ46" s="5">
        <v>23361.8</v>
      </c>
      <c r="BA46" s="5">
        <f t="shared" si="23"/>
        <v>62</v>
      </c>
      <c r="BB46" s="4">
        <v>193092.40000000002</v>
      </c>
      <c r="BC46" s="5">
        <v>128728.4</v>
      </c>
      <c r="BD46" s="5">
        <f t="shared" si="24"/>
        <v>66.7</v>
      </c>
      <c r="BE46" s="4">
        <v>32527.7</v>
      </c>
      <c r="BF46" s="5">
        <v>20330</v>
      </c>
      <c r="BG46" s="5">
        <f t="shared" si="25"/>
        <v>62.5</v>
      </c>
      <c r="BH46" s="4">
        <v>8322.9</v>
      </c>
      <c r="BI46" s="5">
        <v>4083.4</v>
      </c>
      <c r="BJ46" s="5">
        <f t="shared" si="26"/>
        <v>49.1</v>
      </c>
      <c r="BK46" s="4">
        <v>4286.7</v>
      </c>
      <c r="BL46" s="5">
        <v>1728.9</v>
      </c>
      <c r="BM46" s="5">
        <f t="shared" si="27"/>
        <v>40.299999999999997</v>
      </c>
      <c r="BN46" s="4">
        <v>1849.5</v>
      </c>
      <c r="BO46" s="5">
        <v>813.6</v>
      </c>
      <c r="BP46" s="5">
        <f t="shared" si="28"/>
        <v>44</v>
      </c>
      <c r="BQ46" s="4">
        <v>2545.5</v>
      </c>
      <c r="BR46" s="5">
        <v>881.4</v>
      </c>
      <c r="BS46" s="5">
        <f t="shared" si="29"/>
        <v>34.6</v>
      </c>
      <c r="BT46" s="4">
        <v>1908.1</v>
      </c>
      <c r="BU46" s="5">
        <v>899.4</v>
      </c>
      <c r="BV46" s="5">
        <f t="shared" si="30"/>
        <v>47.1</v>
      </c>
      <c r="BW46" s="4">
        <v>2274.8000000000002</v>
      </c>
      <c r="BX46" s="5">
        <v>1083.7</v>
      </c>
      <c r="BY46" s="5">
        <f t="shared" si="31"/>
        <v>47.6</v>
      </c>
      <c r="BZ46" s="4">
        <v>0</v>
      </c>
      <c r="CA46" s="5">
        <v>0</v>
      </c>
      <c r="CB46" s="5">
        <f t="shared" si="32"/>
        <v>0</v>
      </c>
      <c r="CC46" s="4">
        <v>0</v>
      </c>
      <c r="CD46" s="5">
        <v>0</v>
      </c>
      <c r="CE46" s="5">
        <f t="shared" si="33"/>
        <v>0</v>
      </c>
      <c r="CF46" s="4">
        <v>224.2</v>
      </c>
      <c r="CG46" s="5">
        <v>112.1</v>
      </c>
      <c r="CH46" s="5">
        <f t="shared" si="34"/>
        <v>50</v>
      </c>
      <c r="CI46" s="4">
        <v>562.20000000000005</v>
      </c>
      <c r="CJ46" s="5">
        <v>281.10000000000002</v>
      </c>
      <c r="CK46" s="5">
        <f t="shared" si="35"/>
        <v>50</v>
      </c>
      <c r="CL46" s="4">
        <v>0</v>
      </c>
      <c r="CM46" s="5">
        <v>0</v>
      </c>
      <c r="CN46" s="5">
        <f t="shared" si="36"/>
        <v>0</v>
      </c>
      <c r="CO46" s="4">
        <v>427</v>
      </c>
      <c r="CP46" s="5">
        <v>235</v>
      </c>
      <c r="CQ46" s="5">
        <f t="shared" si="37"/>
        <v>55</v>
      </c>
      <c r="CR46" s="4">
        <v>4.8</v>
      </c>
      <c r="CS46" s="5">
        <v>0</v>
      </c>
      <c r="CT46" s="5">
        <f t="shared" si="38"/>
        <v>0</v>
      </c>
      <c r="CU46" s="4">
        <v>628.70000000000005</v>
      </c>
      <c r="CV46" s="5">
        <v>277.89999999999998</v>
      </c>
      <c r="CW46" s="5">
        <f t="shared" si="39"/>
        <v>44.2</v>
      </c>
      <c r="CX46" s="4">
        <v>655</v>
      </c>
      <c r="CY46" s="5">
        <v>309.3</v>
      </c>
      <c r="CZ46" s="5">
        <f t="shared" si="40"/>
        <v>47.2</v>
      </c>
      <c r="DA46" s="4">
        <v>643.5</v>
      </c>
      <c r="DB46" s="5">
        <v>358.1</v>
      </c>
      <c r="DC46" s="5">
        <f t="shared" si="41"/>
        <v>55.6</v>
      </c>
      <c r="DD46" s="4">
        <v>0</v>
      </c>
      <c r="DE46" s="5">
        <v>0</v>
      </c>
      <c r="DF46" s="5">
        <f t="shared" si="42"/>
        <v>0</v>
      </c>
      <c r="DG46" s="4">
        <v>89.4</v>
      </c>
      <c r="DH46" s="5">
        <v>42.2</v>
      </c>
      <c r="DI46" s="5">
        <f t="shared" si="43"/>
        <v>47.2</v>
      </c>
      <c r="DJ46" s="4">
        <v>0.94</v>
      </c>
      <c r="DK46" s="5">
        <v>0.94</v>
      </c>
      <c r="DL46" s="5">
        <f t="shared" si="44"/>
        <v>100</v>
      </c>
      <c r="DM46" s="4">
        <v>0</v>
      </c>
      <c r="DN46" s="5">
        <v>0</v>
      </c>
      <c r="DO46" s="5">
        <f t="shared" si="45"/>
        <v>0</v>
      </c>
      <c r="DP46" s="4">
        <v>3110.7</v>
      </c>
      <c r="DQ46" s="5">
        <v>1555.4</v>
      </c>
      <c r="DR46" s="5">
        <f t="shared" si="46"/>
        <v>50</v>
      </c>
      <c r="DS46" s="4">
        <v>1.7</v>
      </c>
      <c r="DT46" s="5">
        <v>0</v>
      </c>
      <c r="DU46" s="5">
        <f t="shared" si="47"/>
        <v>0</v>
      </c>
      <c r="DV46" s="4">
        <v>1367.4</v>
      </c>
      <c r="DW46" s="5">
        <v>932</v>
      </c>
      <c r="DX46" s="5">
        <f t="shared" si="48"/>
        <v>68.2</v>
      </c>
      <c r="DY46" s="22">
        <f t="shared" si="49"/>
        <v>30238</v>
      </c>
      <c r="DZ46" s="23">
        <f t="shared" si="50"/>
        <v>5990.1</v>
      </c>
      <c r="EA46" s="23">
        <f t="shared" si="51"/>
        <v>19.8</v>
      </c>
      <c r="EB46" s="4">
        <v>625</v>
      </c>
      <c r="EC46" s="5">
        <v>312.5</v>
      </c>
      <c r="ED46" s="5">
        <f t="shared" si="52"/>
        <v>50</v>
      </c>
      <c r="EE46" s="4">
        <v>1870</v>
      </c>
      <c r="EF46" s="5">
        <v>1255.4000000000001</v>
      </c>
      <c r="EG46" s="5">
        <f t="shared" si="53"/>
        <v>67.099999999999994</v>
      </c>
      <c r="EH46" s="4">
        <v>982.1</v>
      </c>
      <c r="EI46" s="5">
        <v>360</v>
      </c>
      <c r="EJ46" s="5">
        <f t="shared" si="54"/>
        <v>36.700000000000003</v>
      </c>
      <c r="EK46" s="4">
        <v>235.3</v>
      </c>
      <c r="EL46" s="5">
        <v>117.6</v>
      </c>
      <c r="EM46" s="5">
        <f t="shared" si="55"/>
        <v>50</v>
      </c>
      <c r="EN46" s="4">
        <v>2469.1999999999998</v>
      </c>
      <c r="EO46" s="5">
        <v>0</v>
      </c>
      <c r="EP46" s="5">
        <f t="shared" si="56"/>
        <v>0</v>
      </c>
      <c r="EQ46" s="4">
        <v>0</v>
      </c>
      <c r="ER46" s="5">
        <v>0</v>
      </c>
      <c r="ES46" s="5">
        <f t="shared" si="57"/>
        <v>0</v>
      </c>
      <c r="ET46" s="4">
        <v>0</v>
      </c>
      <c r="EU46" s="5">
        <v>0</v>
      </c>
      <c r="EV46" s="5">
        <f t="shared" si="58"/>
        <v>0</v>
      </c>
      <c r="EW46" s="4">
        <v>0</v>
      </c>
      <c r="EX46" s="5">
        <v>0</v>
      </c>
      <c r="EY46" s="5">
        <f t="shared" si="59"/>
        <v>0</v>
      </c>
      <c r="EZ46" s="4">
        <v>0</v>
      </c>
      <c r="FA46" s="5">
        <v>0</v>
      </c>
      <c r="FB46" s="5">
        <f t="shared" si="60"/>
        <v>0</v>
      </c>
      <c r="FC46" s="4">
        <v>0</v>
      </c>
      <c r="FD46" s="5">
        <v>0</v>
      </c>
      <c r="FE46" s="5">
        <f t="shared" si="61"/>
        <v>0</v>
      </c>
      <c r="FF46" s="4">
        <v>0</v>
      </c>
      <c r="FG46" s="5">
        <v>0</v>
      </c>
      <c r="FH46" s="5">
        <f t="shared" si="62"/>
        <v>0</v>
      </c>
      <c r="FI46" s="4">
        <v>0</v>
      </c>
      <c r="FJ46" s="5">
        <v>0</v>
      </c>
      <c r="FK46" s="5">
        <f t="shared" si="63"/>
        <v>0</v>
      </c>
      <c r="FL46" s="4">
        <v>0</v>
      </c>
      <c r="FM46" s="5">
        <v>0</v>
      </c>
      <c r="FN46" s="5">
        <f t="shared" si="64"/>
        <v>0</v>
      </c>
      <c r="FO46" s="4">
        <v>0</v>
      </c>
      <c r="FP46" s="5">
        <v>0</v>
      </c>
      <c r="FQ46" s="5">
        <f t="shared" si="65"/>
        <v>0</v>
      </c>
      <c r="FR46" s="4">
        <v>0</v>
      </c>
      <c r="FS46" s="5">
        <v>0</v>
      </c>
      <c r="FT46" s="5">
        <f t="shared" si="66"/>
        <v>0</v>
      </c>
      <c r="FU46" s="4">
        <v>0</v>
      </c>
      <c r="FV46" s="5">
        <v>0</v>
      </c>
      <c r="FW46" s="5">
        <f t="shared" si="67"/>
        <v>0</v>
      </c>
      <c r="FX46" s="4">
        <v>694.1</v>
      </c>
      <c r="FY46" s="5">
        <v>0</v>
      </c>
      <c r="FZ46" s="5">
        <f t="shared" si="68"/>
        <v>0</v>
      </c>
      <c r="GA46" s="4">
        <v>610.9</v>
      </c>
      <c r="GB46" s="5">
        <v>270</v>
      </c>
      <c r="GC46" s="5">
        <f t="shared" si="69"/>
        <v>44.2</v>
      </c>
      <c r="GD46" s="4">
        <v>23.8</v>
      </c>
      <c r="GE46" s="5">
        <v>23.8</v>
      </c>
      <c r="GF46" s="5">
        <f t="shared" si="70"/>
        <v>100</v>
      </c>
      <c r="GG46" s="4">
        <v>16076.8</v>
      </c>
      <c r="GH46" s="5">
        <v>0</v>
      </c>
      <c r="GI46" s="5">
        <f t="shared" si="71"/>
        <v>0</v>
      </c>
      <c r="GJ46" s="4">
        <v>6650.8</v>
      </c>
      <c r="GK46" s="5">
        <v>3650.8</v>
      </c>
      <c r="GL46" s="5">
        <f t="shared" si="72"/>
        <v>54.9</v>
      </c>
      <c r="GM46" s="4">
        <v>0</v>
      </c>
      <c r="GN46" s="5">
        <v>0</v>
      </c>
      <c r="GO46" s="5">
        <f t="shared" si="73"/>
        <v>0</v>
      </c>
    </row>
    <row r="47" spans="1:197" x14ac:dyDescent="0.25">
      <c r="A47" s="6">
        <v>42</v>
      </c>
      <c r="B47" s="7" t="s">
        <v>48</v>
      </c>
      <c r="C47" s="22">
        <f t="shared" si="0"/>
        <v>1509832.6800000002</v>
      </c>
      <c r="D47" s="23">
        <f t="shared" si="1"/>
        <v>985546.17999999993</v>
      </c>
      <c r="E47" s="23">
        <f t="shared" si="7"/>
        <v>65.3</v>
      </c>
      <c r="F47" s="8">
        <f t="shared" si="8"/>
        <v>0</v>
      </c>
      <c r="G47" s="9">
        <f t="shared" si="8"/>
        <v>0</v>
      </c>
      <c r="H47" s="9">
        <f t="shared" si="9"/>
        <v>0</v>
      </c>
      <c r="I47" s="4">
        <v>0</v>
      </c>
      <c r="J47" s="5">
        <v>0</v>
      </c>
      <c r="K47" s="5">
        <f t="shared" si="10"/>
        <v>0</v>
      </c>
      <c r="L47" s="22">
        <f t="shared" si="2"/>
        <v>643658.60000000009</v>
      </c>
      <c r="M47" s="23">
        <f t="shared" si="3"/>
        <v>447494.1</v>
      </c>
      <c r="N47" s="23">
        <f t="shared" si="11"/>
        <v>69.5</v>
      </c>
      <c r="O47" s="4">
        <v>25456.6</v>
      </c>
      <c r="P47" s="5">
        <v>12583.6</v>
      </c>
      <c r="Q47" s="5">
        <f t="shared" si="12"/>
        <v>49.4</v>
      </c>
      <c r="R47" s="4">
        <v>2491.5</v>
      </c>
      <c r="S47" s="5">
        <v>2466.5</v>
      </c>
      <c r="T47" s="5">
        <f t="shared" si="13"/>
        <v>99</v>
      </c>
      <c r="U47" s="4">
        <v>0</v>
      </c>
      <c r="V47" s="5">
        <v>0</v>
      </c>
      <c r="W47" s="5">
        <f t="shared" si="14"/>
        <v>0</v>
      </c>
      <c r="X47" s="4">
        <v>3000</v>
      </c>
      <c r="Y47" s="5">
        <v>3000</v>
      </c>
      <c r="Z47" s="5">
        <f t="shared" si="15"/>
        <v>100</v>
      </c>
      <c r="AA47" s="4">
        <v>0</v>
      </c>
      <c r="AB47" s="5">
        <v>0</v>
      </c>
      <c r="AC47" s="5">
        <f t="shared" si="16"/>
        <v>0</v>
      </c>
      <c r="AD47" s="4">
        <v>43129.3</v>
      </c>
      <c r="AE47" s="5">
        <v>23721</v>
      </c>
      <c r="AF47" s="5">
        <f t="shared" si="17"/>
        <v>55</v>
      </c>
      <c r="AG47" s="4">
        <v>542312.4</v>
      </c>
      <c r="AH47" s="5">
        <v>388657</v>
      </c>
      <c r="AI47" s="5">
        <f t="shared" si="4"/>
        <v>71.7</v>
      </c>
      <c r="AJ47" s="4">
        <v>0</v>
      </c>
      <c r="AK47" s="5">
        <v>0</v>
      </c>
      <c r="AL47" s="5">
        <f t="shared" si="18"/>
        <v>0</v>
      </c>
      <c r="AM47" s="4">
        <v>0</v>
      </c>
      <c r="AN47" s="5">
        <v>0</v>
      </c>
      <c r="AO47" s="5">
        <f t="shared" si="19"/>
        <v>0</v>
      </c>
      <c r="AP47" s="4">
        <v>27268.799999999999</v>
      </c>
      <c r="AQ47" s="5">
        <v>17066</v>
      </c>
      <c r="AR47" s="5">
        <f t="shared" si="20"/>
        <v>62.6</v>
      </c>
      <c r="AS47" s="22">
        <f t="shared" si="5"/>
        <v>806828.08000000007</v>
      </c>
      <c r="AT47" s="23">
        <f t="shared" si="6"/>
        <v>512257.0799999999</v>
      </c>
      <c r="AU47" s="23">
        <f t="shared" si="21"/>
        <v>63.5</v>
      </c>
      <c r="AV47" s="4">
        <v>1438.1</v>
      </c>
      <c r="AW47" s="5">
        <v>719</v>
      </c>
      <c r="AX47" s="5">
        <f t="shared" si="22"/>
        <v>50</v>
      </c>
      <c r="AY47" s="4">
        <v>64839.6</v>
      </c>
      <c r="AZ47" s="5">
        <v>40228.800000000003</v>
      </c>
      <c r="BA47" s="5">
        <f t="shared" si="23"/>
        <v>62</v>
      </c>
      <c r="BB47" s="4">
        <v>465003.2</v>
      </c>
      <c r="BC47" s="5">
        <v>310002.2</v>
      </c>
      <c r="BD47" s="5">
        <f t="shared" si="24"/>
        <v>66.7</v>
      </c>
      <c r="BE47" s="4">
        <v>188212.9</v>
      </c>
      <c r="BF47" s="5">
        <v>117633.2</v>
      </c>
      <c r="BG47" s="5">
        <f t="shared" si="25"/>
        <v>62.5</v>
      </c>
      <c r="BH47" s="4">
        <v>12498.1</v>
      </c>
      <c r="BI47" s="5">
        <v>6117.2</v>
      </c>
      <c r="BJ47" s="5">
        <f t="shared" si="26"/>
        <v>48.9</v>
      </c>
      <c r="BK47" s="4">
        <v>3998</v>
      </c>
      <c r="BL47" s="5">
        <v>1446.3</v>
      </c>
      <c r="BM47" s="5">
        <f t="shared" si="27"/>
        <v>36.200000000000003</v>
      </c>
      <c r="BN47" s="4">
        <v>2456.1</v>
      </c>
      <c r="BO47" s="5">
        <v>1139.0999999999999</v>
      </c>
      <c r="BP47" s="5">
        <f t="shared" si="28"/>
        <v>46.4</v>
      </c>
      <c r="BQ47" s="4">
        <v>12550.8</v>
      </c>
      <c r="BR47" s="5">
        <v>6741.1</v>
      </c>
      <c r="BS47" s="5">
        <f t="shared" si="29"/>
        <v>53.7</v>
      </c>
      <c r="BT47" s="4">
        <v>2616.6</v>
      </c>
      <c r="BU47" s="5">
        <v>1233.5</v>
      </c>
      <c r="BV47" s="5">
        <f t="shared" si="30"/>
        <v>47.1</v>
      </c>
      <c r="BW47" s="4">
        <v>9794.7999999999993</v>
      </c>
      <c r="BX47" s="5">
        <v>4665.3999999999996</v>
      </c>
      <c r="BY47" s="5">
        <f t="shared" si="31"/>
        <v>47.6</v>
      </c>
      <c r="BZ47" s="4">
        <v>609.5</v>
      </c>
      <c r="CA47" s="5">
        <v>4.0999999999999996</v>
      </c>
      <c r="CB47" s="5">
        <f t="shared" si="32"/>
        <v>0.7</v>
      </c>
      <c r="CC47" s="4">
        <v>0</v>
      </c>
      <c r="CD47" s="5">
        <v>0</v>
      </c>
      <c r="CE47" s="5">
        <f t="shared" si="33"/>
        <v>0</v>
      </c>
      <c r="CF47" s="4">
        <v>867.5</v>
      </c>
      <c r="CG47" s="5">
        <v>433.8</v>
      </c>
      <c r="CH47" s="5">
        <f t="shared" si="34"/>
        <v>50</v>
      </c>
      <c r="CI47" s="4">
        <v>635.5</v>
      </c>
      <c r="CJ47" s="5">
        <v>317.7</v>
      </c>
      <c r="CK47" s="5">
        <f t="shared" si="35"/>
        <v>50</v>
      </c>
      <c r="CL47" s="4">
        <v>83.8</v>
      </c>
      <c r="CM47" s="5">
        <v>0</v>
      </c>
      <c r="CN47" s="5">
        <f t="shared" si="36"/>
        <v>0</v>
      </c>
      <c r="CO47" s="4">
        <v>23890.2</v>
      </c>
      <c r="CP47" s="5">
        <v>13139</v>
      </c>
      <c r="CQ47" s="5">
        <f t="shared" si="37"/>
        <v>55</v>
      </c>
      <c r="CR47" s="4">
        <v>6.8</v>
      </c>
      <c r="CS47" s="5">
        <v>0</v>
      </c>
      <c r="CT47" s="5">
        <f t="shared" si="38"/>
        <v>0</v>
      </c>
      <c r="CU47" s="4">
        <v>650.4</v>
      </c>
      <c r="CV47" s="5">
        <v>287.5</v>
      </c>
      <c r="CW47" s="5">
        <f t="shared" si="39"/>
        <v>44.2</v>
      </c>
      <c r="CX47" s="4">
        <v>1314.1</v>
      </c>
      <c r="CY47" s="5">
        <v>620.6</v>
      </c>
      <c r="CZ47" s="5">
        <f t="shared" si="40"/>
        <v>47.2</v>
      </c>
      <c r="DA47" s="4">
        <v>665.5</v>
      </c>
      <c r="DB47" s="5">
        <v>370.3</v>
      </c>
      <c r="DC47" s="5">
        <f t="shared" si="41"/>
        <v>55.6</v>
      </c>
      <c r="DD47" s="4">
        <v>0</v>
      </c>
      <c r="DE47" s="5">
        <v>0</v>
      </c>
      <c r="DF47" s="5">
        <f t="shared" si="42"/>
        <v>0</v>
      </c>
      <c r="DG47" s="4">
        <v>212.1</v>
      </c>
      <c r="DH47" s="5">
        <v>100.2</v>
      </c>
      <c r="DI47" s="5">
        <f t="shared" si="43"/>
        <v>47.2</v>
      </c>
      <c r="DJ47" s="4">
        <v>0.98</v>
      </c>
      <c r="DK47" s="5">
        <v>0.98</v>
      </c>
      <c r="DL47" s="5">
        <f t="shared" si="44"/>
        <v>100</v>
      </c>
      <c r="DM47" s="4">
        <v>5440.1</v>
      </c>
      <c r="DN47" s="5">
        <v>2605</v>
      </c>
      <c r="DO47" s="5">
        <f t="shared" si="45"/>
        <v>47.9</v>
      </c>
      <c r="DP47" s="4">
        <v>4208.6000000000004</v>
      </c>
      <c r="DQ47" s="5">
        <v>2104.3000000000002</v>
      </c>
      <c r="DR47" s="5">
        <f t="shared" si="46"/>
        <v>50</v>
      </c>
      <c r="DS47" s="4">
        <v>48.8</v>
      </c>
      <c r="DT47" s="5">
        <v>48.8</v>
      </c>
      <c r="DU47" s="5">
        <f t="shared" si="47"/>
        <v>100</v>
      </c>
      <c r="DV47" s="4">
        <v>4786</v>
      </c>
      <c r="DW47" s="5">
        <v>2299</v>
      </c>
      <c r="DX47" s="5">
        <f t="shared" si="48"/>
        <v>48</v>
      </c>
      <c r="DY47" s="22">
        <f t="shared" si="49"/>
        <v>59346.000000000007</v>
      </c>
      <c r="DZ47" s="23">
        <f t="shared" si="50"/>
        <v>25795</v>
      </c>
      <c r="EA47" s="23">
        <f t="shared" si="51"/>
        <v>43.5</v>
      </c>
      <c r="EB47" s="4">
        <v>1406.2</v>
      </c>
      <c r="EC47" s="5">
        <v>703.1</v>
      </c>
      <c r="ED47" s="5">
        <f t="shared" si="52"/>
        <v>50</v>
      </c>
      <c r="EE47" s="4">
        <v>4986.8</v>
      </c>
      <c r="EF47" s="5">
        <v>3347.8</v>
      </c>
      <c r="EG47" s="5">
        <f t="shared" si="53"/>
        <v>67.099999999999994</v>
      </c>
      <c r="EH47" s="4">
        <v>3540.1</v>
      </c>
      <c r="EI47" s="5">
        <v>1585.5</v>
      </c>
      <c r="EJ47" s="5">
        <f t="shared" si="54"/>
        <v>44.8</v>
      </c>
      <c r="EK47" s="4">
        <v>605.5</v>
      </c>
      <c r="EL47" s="5">
        <v>302.7</v>
      </c>
      <c r="EM47" s="5">
        <f t="shared" si="55"/>
        <v>50</v>
      </c>
      <c r="EN47" s="4">
        <v>9463.2999999999993</v>
      </c>
      <c r="EO47" s="5">
        <v>9463.2999999999993</v>
      </c>
      <c r="EP47" s="5">
        <f t="shared" si="56"/>
        <v>100</v>
      </c>
      <c r="EQ47" s="4">
        <v>0</v>
      </c>
      <c r="ER47" s="5">
        <v>0</v>
      </c>
      <c r="ES47" s="5">
        <f t="shared" si="57"/>
        <v>0</v>
      </c>
      <c r="ET47" s="4">
        <v>0</v>
      </c>
      <c r="EU47" s="5">
        <v>0</v>
      </c>
      <c r="EV47" s="5">
        <f t="shared" si="58"/>
        <v>0</v>
      </c>
      <c r="EW47" s="4">
        <v>0</v>
      </c>
      <c r="EX47" s="5">
        <v>0</v>
      </c>
      <c r="EY47" s="5">
        <f t="shared" si="59"/>
        <v>0</v>
      </c>
      <c r="EZ47" s="4">
        <v>0</v>
      </c>
      <c r="FA47" s="5">
        <v>0</v>
      </c>
      <c r="FB47" s="5">
        <f t="shared" si="60"/>
        <v>0</v>
      </c>
      <c r="FC47" s="4">
        <v>0</v>
      </c>
      <c r="FD47" s="5">
        <v>0</v>
      </c>
      <c r="FE47" s="5">
        <f t="shared" si="61"/>
        <v>0</v>
      </c>
      <c r="FF47" s="4">
        <v>1889.7</v>
      </c>
      <c r="FG47" s="5">
        <v>1889.7</v>
      </c>
      <c r="FH47" s="5">
        <f t="shared" si="62"/>
        <v>100</v>
      </c>
      <c r="FI47" s="4">
        <v>2955.5</v>
      </c>
      <c r="FJ47" s="5">
        <v>0</v>
      </c>
      <c r="FK47" s="5">
        <f t="shared" si="63"/>
        <v>0</v>
      </c>
      <c r="FL47" s="4">
        <v>0</v>
      </c>
      <c r="FM47" s="5">
        <v>0</v>
      </c>
      <c r="FN47" s="5">
        <f t="shared" si="64"/>
        <v>0</v>
      </c>
      <c r="FO47" s="4">
        <v>0</v>
      </c>
      <c r="FP47" s="5">
        <v>0</v>
      </c>
      <c r="FQ47" s="5">
        <f t="shared" si="65"/>
        <v>0</v>
      </c>
      <c r="FR47" s="4">
        <v>0</v>
      </c>
      <c r="FS47" s="5">
        <v>0</v>
      </c>
      <c r="FT47" s="5">
        <f t="shared" si="66"/>
        <v>0</v>
      </c>
      <c r="FU47" s="4">
        <v>1244.3</v>
      </c>
      <c r="FV47" s="5">
        <v>981.5</v>
      </c>
      <c r="FW47" s="5">
        <f t="shared" si="67"/>
        <v>78.900000000000006</v>
      </c>
      <c r="FX47" s="4">
        <v>1014.3</v>
      </c>
      <c r="FY47" s="5">
        <v>46.6</v>
      </c>
      <c r="FZ47" s="5">
        <f t="shared" si="68"/>
        <v>4.5999999999999996</v>
      </c>
      <c r="GA47" s="4">
        <v>1520</v>
      </c>
      <c r="GB47" s="5">
        <v>940</v>
      </c>
      <c r="GC47" s="5">
        <f t="shared" si="69"/>
        <v>61.8</v>
      </c>
      <c r="GD47" s="4">
        <v>76.400000000000006</v>
      </c>
      <c r="GE47" s="5">
        <v>76.400000000000006</v>
      </c>
      <c r="GF47" s="5">
        <f t="shared" si="70"/>
        <v>100</v>
      </c>
      <c r="GG47" s="4">
        <v>21685.5</v>
      </c>
      <c r="GH47" s="5">
        <v>0</v>
      </c>
      <c r="GI47" s="5">
        <f t="shared" si="71"/>
        <v>0</v>
      </c>
      <c r="GJ47" s="4">
        <v>8958.4</v>
      </c>
      <c r="GK47" s="5">
        <v>6458.4</v>
      </c>
      <c r="GL47" s="5">
        <f t="shared" si="72"/>
        <v>72.099999999999994</v>
      </c>
      <c r="GM47" s="4">
        <v>0</v>
      </c>
      <c r="GN47" s="5">
        <v>0</v>
      </c>
      <c r="GO47" s="5">
        <f t="shared" si="73"/>
        <v>0</v>
      </c>
    </row>
    <row r="48" spans="1:197" x14ac:dyDescent="0.25">
      <c r="A48" s="6">
        <v>43</v>
      </c>
      <c r="B48" s="7" t="s">
        <v>49</v>
      </c>
      <c r="C48" s="22">
        <f t="shared" si="0"/>
        <v>604864.44000000006</v>
      </c>
      <c r="D48" s="23">
        <f t="shared" si="1"/>
        <v>392059.94</v>
      </c>
      <c r="E48" s="23">
        <f t="shared" si="7"/>
        <v>64.8</v>
      </c>
      <c r="F48" s="8">
        <f t="shared" si="8"/>
        <v>1339.3</v>
      </c>
      <c r="G48" s="9">
        <f t="shared" si="8"/>
        <v>670</v>
      </c>
      <c r="H48" s="9">
        <f t="shared" si="9"/>
        <v>50</v>
      </c>
      <c r="I48" s="4">
        <v>1339.3</v>
      </c>
      <c r="J48" s="5">
        <v>670</v>
      </c>
      <c r="K48" s="5">
        <f t="shared" si="10"/>
        <v>50</v>
      </c>
      <c r="L48" s="22">
        <f t="shared" si="2"/>
        <v>315005.7</v>
      </c>
      <c r="M48" s="23">
        <f t="shared" si="3"/>
        <v>215958.39999999997</v>
      </c>
      <c r="N48" s="23">
        <f t="shared" si="11"/>
        <v>68.599999999999994</v>
      </c>
      <c r="O48" s="4">
        <v>7319</v>
      </c>
      <c r="P48" s="5">
        <v>3517.2</v>
      </c>
      <c r="Q48" s="5">
        <f t="shared" si="12"/>
        <v>48.1</v>
      </c>
      <c r="R48" s="4">
        <v>1022.5</v>
      </c>
      <c r="S48" s="5">
        <v>1012.2</v>
      </c>
      <c r="T48" s="5">
        <f t="shared" si="13"/>
        <v>99</v>
      </c>
      <c r="U48" s="4">
        <v>0</v>
      </c>
      <c r="V48" s="5">
        <v>0</v>
      </c>
      <c r="W48" s="5">
        <f t="shared" si="14"/>
        <v>0</v>
      </c>
      <c r="X48" s="4">
        <v>3000</v>
      </c>
      <c r="Y48" s="5">
        <v>1875</v>
      </c>
      <c r="Z48" s="5">
        <f t="shared" si="15"/>
        <v>62.5</v>
      </c>
      <c r="AA48" s="4">
        <v>783.9</v>
      </c>
      <c r="AB48" s="5">
        <v>783.9</v>
      </c>
      <c r="AC48" s="5">
        <f t="shared" si="16"/>
        <v>100</v>
      </c>
      <c r="AD48" s="4">
        <v>30089.599999999999</v>
      </c>
      <c r="AE48" s="5">
        <v>16549</v>
      </c>
      <c r="AF48" s="5">
        <f t="shared" si="17"/>
        <v>55</v>
      </c>
      <c r="AG48" s="4">
        <v>264423.40000000002</v>
      </c>
      <c r="AH48" s="5">
        <v>189503.3</v>
      </c>
      <c r="AI48" s="5">
        <f t="shared" si="4"/>
        <v>71.7</v>
      </c>
      <c r="AJ48" s="4">
        <v>0</v>
      </c>
      <c r="AK48" s="5">
        <v>0</v>
      </c>
      <c r="AL48" s="5">
        <f t="shared" si="18"/>
        <v>0</v>
      </c>
      <c r="AM48" s="4">
        <v>0</v>
      </c>
      <c r="AN48" s="5">
        <v>0</v>
      </c>
      <c r="AO48" s="5">
        <f t="shared" si="19"/>
        <v>0</v>
      </c>
      <c r="AP48" s="4">
        <v>8367.2999999999993</v>
      </c>
      <c r="AQ48" s="5">
        <v>2717.8</v>
      </c>
      <c r="AR48" s="5">
        <f t="shared" si="20"/>
        <v>32.5</v>
      </c>
      <c r="AS48" s="22">
        <f t="shared" si="5"/>
        <v>251691.84000000005</v>
      </c>
      <c r="AT48" s="23">
        <f t="shared" si="6"/>
        <v>157527.84</v>
      </c>
      <c r="AU48" s="23">
        <f t="shared" si="21"/>
        <v>62.6</v>
      </c>
      <c r="AV48" s="4">
        <v>380.5</v>
      </c>
      <c r="AW48" s="5">
        <v>190.2</v>
      </c>
      <c r="AX48" s="5">
        <f t="shared" si="22"/>
        <v>50</v>
      </c>
      <c r="AY48" s="4">
        <v>25779.599999999999</v>
      </c>
      <c r="AZ48" s="5">
        <v>15994.6</v>
      </c>
      <c r="BA48" s="5">
        <f t="shared" si="23"/>
        <v>62</v>
      </c>
      <c r="BB48" s="4">
        <v>133505.40000000002</v>
      </c>
      <c r="BC48" s="5">
        <v>89003.7</v>
      </c>
      <c r="BD48" s="5">
        <f t="shared" si="24"/>
        <v>66.7</v>
      </c>
      <c r="BE48" s="4">
        <v>49980.6</v>
      </c>
      <c r="BF48" s="5">
        <v>31238</v>
      </c>
      <c r="BG48" s="5">
        <f t="shared" si="25"/>
        <v>62.5</v>
      </c>
      <c r="BH48" s="4">
        <v>7974.8</v>
      </c>
      <c r="BI48" s="5">
        <v>3917.3</v>
      </c>
      <c r="BJ48" s="5">
        <f t="shared" si="26"/>
        <v>49.1</v>
      </c>
      <c r="BK48" s="4">
        <v>6038.8</v>
      </c>
      <c r="BL48" s="5">
        <v>3511.4</v>
      </c>
      <c r="BM48" s="5">
        <f t="shared" si="27"/>
        <v>58.1</v>
      </c>
      <c r="BN48" s="4">
        <v>3104.7</v>
      </c>
      <c r="BO48" s="5">
        <v>2074.1</v>
      </c>
      <c r="BP48" s="5">
        <f t="shared" si="28"/>
        <v>66.8</v>
      </c>
      <c r="BQ48" s="4">
        <v>7470.8</v>
      </c>
      <c r="BR48" s="5">
        <v>2875.1</v>
      </c>
      <c r="BS48" s="5">
        <f t="shared" si="29"/>
        <v>38.5</v>
      </c>
      <c r="BT48" s="4">
        <v>1888.6</v>
      </c>
      <c r="BU48" s="5">
        <v>889.6</v>
      </c>
      <c r="BV48" s="5">
        <f t="shared" si="30"/>
        <v>47.1</v>
      </c>
      <c r="BW48" s="4">
        <v>2609</v>
      </c>
      <c r="BX48" s="5">
        <v>1242.9000000000001</v>
      </c>
      <c r="BY48" s="5">
        <f t="shared" si="31"/>
        <v>47.6</v>
      </c>
      <c r="BZ48" s="4">
        <v>0</v>
      </c>
      <c r="CA48" s="5">
        <v>0</v>
      </c>
      <c r="CB48" s="5">
        <f t="shared" si="32"/>
        <v>0</v>
      </c>
      <c r="CC48" s="4">
        <v>0</v>
      </c>
      <c r="CD48" s="5">
        <v>0</v>
      </c>
      <c r="CE48" s="5">
        <f t="shared" si="33"/>
        <v>0</v>
      </c>
      <c r="CF48" s="4">
        <v>237</v>
      </c>
      <c r="CG48" s="5">
        <v>118.5</v>
      </c>
      <c r="CH48" s="5">
        <f t="shared" si="34"/>
        <v>50</v>
      </c>
      <c r="CI48" s="4">
        <v>2062.1</v>
      </c>
      <c r="CJ48" s="5">
        <v>1031</v>
      </c>
      <c r="CK48" s="5">
        <f t="shared" si="35"/>
        <v>50</v>
      </c>
      <c r="CL48" s="4">
        <v>8.5</v>
      </c>
      <c r="CM48" s="5">
        <v>0</v>
      </c>
      <c r="CN48" s="5">
        <f t="shared" si="36"/>
        <v>0</v>
      </c>
      <c r="CO48" s="4">
        <v>4360.7000000000007</v>
      </c>
      <c r="CP48" s="5">
        <v>2398</v>
      </c>
      <c r="CQ48" s="5">
        <f t="shared" si="37"/>
        <v>55</v>
      </c>
      <c r="CR48" s="4">
        <v>2.9</v>
      </c>
      <c r="CS48" s="5">
        <v>0</v>
      </c>
      <c r="CT48" s="5">
        <f t="shared" si="38"/>
        <v>0</v>
      </c>
      <c r="CU48" s="4">
        <v>628.70000000000005</v>
      </c>
      <c r="CV48" s="5">
        <v>277.89999999999998</v>
      </c>
      <c r="CW48" s="5">
        <f t="shared" si="39"/>
        <v>44.2</v>
      </c>
      <c r="CX48" s="4">
        <v>655</v>
      </c>
      <c r="CY48" s="5">
        <v>309.3</v>
      </c>
      <c r="CZ48" s="5">
        <f t="shared" si="40"/>
        <v>47.2</v>
      </c>
      <c r="DA48" s="4">
        <v>643.5</v>
      </c>
      <c r="DB48" s="5">
        <v>358.1</v>
      </c>
      <c r="DC48" s="5">
        <f t="shared" si="41"/>
        <v>55.6</v>
      </c>
      <c r="DD48" s="4">
        <v>0</v>
      </c>
      <c r="DE48" s="5">
        <v>0</v>
      </c>
      <c r="DF48" s="5">
        <f t="shared" si="42"/>
        <v>0</v>
      </c>
      <c r="DG48" s="4">
        <v>58.5</v>
      </c>
      <c r="DH48" s="5">
        <v>27.6</v>
      </c>
      <c r="DI48" s="5">
        <f t="shared" si="43"/>
        <v>47.2</v>
      </c>
      <c r="DJ48" s="4">
        <v>0.94</v>
      </c>
      <c r="DK48" s="5">
        <v>0.94</v>
      </c>
      <c r="DL48" s="5">
        <f t="shared" si="44"/>
        <v>100</v>
      </c>
      <c r="DM48" s="4">
        <v>0</v>
      </c>
      <c r="DN48" s="5">
        <v>0</v>
      </c>
      <c r="DO48" s="5">
        <f t="shared" si="45"/>
        <v>0</v>
      </c>
      <c r="DP48" s="4">
        <v>3019.2</v>
      </c>
      <c r="DQ48" s="5">
        <v>1509.6</v>
      </c>
      <c r="DR48" s="5">
        <f t="shared" si="46"/>
        <v>50</v>
      </c>
      <c r="DS48" s="4">
        <v>0</v>
      </c>
      <c r="DT48" s="5">
        <v>0</v>
      </c>
      <c r="DU48" s="5">
        <f t="shared" si="47"/>
        <v>0</v>
      </c>
      <c r="DV48" s="4">
        <v>1282</v>
      </c>
      <c r="DW48" s="5">
        <v>560</v>
      </c>
      <c r="DX48" s="5">
        <f t="shared" si="48"/>
        <v>43.7</v>
      </c>
      <c r="DY48" s="22">
        <f t="shared" si="49"/>
        <v>36827.599999999999</v>
      </c>
      <c r="DZ48" s="23">
        <f t="shared" si="50"/>
        <v>17903.699999999997</v>
      </c>
      <c r="EA48" s="23">
        <f t="shared" si="51"/>
        <v>48.6</v>
      </c>
      <c r="EB48" s="4">
        <v>781.2</v>
      </c>
      <c r="EC48" s="5">
        <v>390.6</v>
      </c>
      <c r="ED48" s="5">
        <f t="shared" si="52"/>
        <v>50</v>
      </c>
      <c r="EE48" s="4">
        <v>2337.5</v>
      </c>
      <c r="EF48" s="5">
        <v>1569.3</v>
      </c>
      <c r="EG48" s="5">
        <f t="shared" si="53"/>
        <v>67.099999999999994</v>
      </c>
      <c r="EH48" s="4">
        <v>1153.5999999999999</v>
      </c>
      <c r="EI48" s="5">
        <v>465.3</v>
      </c>
      <c r="EJ48" s="5">
        <f t="shared" si="54"/>
        <v>40.299999999999997</v>
      </c>
      <c r="EK48" s="4">
        <v>509.8</v>
      </c>
      <c r="EL48" s="5">
        <v>235.3</v>
      </c>
      <c r="EM48" s="5">
        <f t="shared" si="55"/>
        <v>46.2</v>
      </c>
      <c r="EN48" s="4">
        <v>4049.9</v>
      </c>
      <c r="EO48" s="5">
        <v>4049.9</v>
      </c>
      <c r="EP48" s="5">
        <f t="shared" si="56"/>
        <v>100</v>
      </c>
      <c r="EQ48" s="4">
        <v>0</v>
      </c>
      <c r="ER48" s="5">
        <v>0</v>
      </c>
      <c r="ES48" s="5">
        <f t="shared" si="57"/>
        <v>0</v>
      </c>
      <c r="ET48" s="4">
        <v>0</v>
      </c>
      <c r="EU48" s="5">
        <v>0</v>
      </c>
      <c r="EV48" s="5">
        <f t="shared" si="58"/>
        <v>0</v>
      </c>
      <c r="EW48" s="4">
        <v>0</v>
      </c>
      <c r="EX48" s="5">
        <v>0</v>
      </c>
      <c r="EY48" s="5">
        <f t="shared" si="59"/>
        <v>0</v>
      </c>
      <c r="EZ48" s="4">
        <v>0</v>
      </c>
      <c r="FA48" s="5">
        <v>0</v>
      </c>
      <c r="FB48" s="5">
        <f t="shared" si="60"/>
        <v>0</v>
      </c>
      <c r="FC48" s="4">
        <v>0</v>
      </c>
      <c r="FD48" s="5">
        <v>0</v>
      </c>
      <c r="FE48" s="5">
        <f t="shared" si="61"/>
        <v>0</v>
      </c>
      <c r="FF48" s="4">
        <v>4487.8999999999996</v>
      </c>
      <c r="FG48" s="5">
        <v>4487.8999999999996</v>
      </c>
      <c r="FH48" s="5">
        <f t="shared" si="62"/>
        <v>100</v>
      </c>
      <c r="FI48" s="4">
        <v>477.8</v>
      </c>
      <c r="FJ48" s="5">
        <v>477.8</v>
      </c>
      <c r="FK48" s="5">
        <f t="shared" si="63"/>
        <v>100</v>
      </c>
      <c r="FL48" s="4">
        <v>0</v>
      </c>
      <c r="FM48" s="5">
        <v>0</v>
      </c>
      <c r="FN48" s="5">
        <f t="shared" si="64"/>
        <v>0</v>
      </c>
      <c r="FO48" s="4">
        <v>0</v>
      </c>
      <c r="FP48" s="5">
        <v>0</v>
      </c>
      <c r="FQ48" s="5">
        <f t="shared" si="65"/>
        <v>0</v>
      </c>
      <c r="FR48" s="4">
        <v>2642.5</v>
      </c>
      <c r="FS48" s="5">
        <v>2642.5</v>
      </c>
      <c r="FT48" s="5">
        <f t="shared" si="66"/>
        <v>100</v>
      </c>
      <c r="FU48" s="4">
        <v>157</v>
      </c>
      <c r="FV48" s="5">
        <v>128.5</v>
      </c>
      <c r="FW48" s="5">
        <f t="shared" si="67"/>
        <v>81.8</v>
      </c>
      <c r="FX48" s="4">
        <v>230.2</v>
      </c>
      <c r="FY48" s="5">
        <v>0</v>
      </c>
      <c r="FZ48" s="5">
        <f t="shared" si="68"/>
        <v>0</v>
      </c>
      <c r="GA48" s="4">
        <v>1825.6</v>
      </c>
      <c r="GB48" s="5">
        <v>0</v>
      </c>
      <c r="GC48" s="5">
        <f t="shared" si="69"/>
        <v>0</v>
      </c>
      <c r="GD48" s="4">
        <v>0</v>
      </c>
      <c r="GE48" s="5">
        <v>0</v>
      </c>
      <c r="GF48" s="5">
        <f t="shared" si="70"/>
        <v>0</v>
      </c>
      <c r="GG48" s="4">
        <v>13104.8</v>
      </c>
      <c r="GH48" s="5">
        <v>0</v>
      </c>
      <c r="GI48" s="5">
        <f t="shared" si="71"/>
        <v>0</v>
      </c>
      <c r="GJ48" s="4">
        <v>5069.8</v>
      </c>
      <c r="GK48" s="5">
        <v>3456.6</v>
      </c>
      <c r="GL48" s="5">
        <f t="shared" si="72"/>
        <v>68.2</v>
      </c>
      <c r="GM48" s="4">
        <v>0</v>
      </c>
      <c r="GN48" s="5">
        <v>0</v>
      </c>
      <c r="GO48" s="5">
        <f t="shared" si="73"/>
        <v>0</v>
      </c>
    </row>
    <row r="49" spans="1:197" x14ac:dyDescent="0.25">
      <c r="A49" s="6">
        <v>44</v>
      </c>
      <c r="B49" s="7" t="s">
        <v>50</v>
      </c>
      <c r="C49" s="22">
        <f t="shared" si="0"/>
        <v>9161844.7999999989</v>
      </c>
      <c r="D49" s="23">
        <f t="shared" si="1"/>
        <v>5953556.1999999993</v>
      </c>
      <c r="E49" s="23">
        <f t="shared" si="7"/>
        <v>65</v>
      </c>
      <c r="F49" s="8">
        <f t="shared" si="8"/>
        <v>0</v>
      </c>
      <c r="G49" s="9">
        <f t="shared" si="8"/>
        <v>0</v>
      </c>
      <c r="H49" s="9">
        <f t="shared" si="9"/>
        <v>0</v>
      </c>
      <c r="I49" s="4">
        <v>0</v>
      </c>
      <c r="J49" s="5">
        <v>0</v>
      </c>
      <c r="K49" s="5">
        <f t="shared" si="10"/>
        <v>0</v>
      </c>
      <c r="L49" s="22">
        <f t="shared" si="2"/>
        <v>2643095.5</v>
      </c>
      <c r="M49" s="23">
        <f t="shared" si="3"/>
        <v>1680167.5999999999</v>
      </c>
      <c r="N49" s="23">
        <f t="shared" si="11"/>
        <v>63.6</v>
      </c>
      <c r="O49" s="4">
        <v>227534.1</v>
      </c>
      <c r="P49" s="5">
        <v>118481.7</v>
      </c>
      <c r="Q49" s="5">
        <f t="shared" si="12"/>
        <v>52.1</v>
      </c>
      <c r="R49" s="4">
        <v>5388</v>
      </c>
      <c r="S49" s="5">
        <v>5334</v>
      </c>
      <c r="T49" s="5">
        <f t="shared" si="13"/>
        <v>99</v>
      </c>
      <c r="U49" s="4">
        <v>0</v>
      </c>
      <c r="V49" s="5">
        <v>0</v>
      </c>
      <c r="W49" s="5">
        <f t="shared" si="14"/>
        <v>0</v>
      </c>
      <c r="X49" s="4">
        <v>0</v>
      </c>
      <c r="Y49" s="5">
        <v>0</v>
      </c>
      <c r="Z49" s="5">
        <f t="shared" si="15"/>
        <v>0</v>
      </c>
      <c r="AA49" s="4">
        <v>0</v>
      </c>
      <c r="AB49" s="5">
        <v>0</v>
      </c>
      <c r="AC49" s="5">
        <f t="shared" si="16"/>
        <v>0</v>
      </c>
      <c r="AD49" s="4">
        <v>0</v>
      </c>
      <c r="AE49" s="5">
        <v>0</v>
      </c>
      <c r="AF49" s="5">
        <f t="shared" si="17"/>
        <v>0</v>
      </c>
      <c r="AG49" s="4">
        <v>2149330.7000000002</v>
      </c>
      <c r="AH49" s="5">
        <v>1540353.7</v>
      </c>
      <c r="AI49" s="5">
        <f t="shared" si="4"/>
        <v>71.7</v>
      </c>
      <c r="AJ49" s="4">
        <v>87527.3</v>
      </c>
      <c r="AK49" s="5">
        <v>0</v>
      </c>
      <c r="AL49" s="5">
        <f t="shared" si="18"/>
        <v>0</v>
      </c>
      <c r="AM49" s="4">
        <v>0</v>
      </c>
      <c r="AN49" s="5">
        <v>0</v>
      </c>
      <c r="AO49" s="5">
        <f t="shared" si="19"/>
        <v>0</v>
      </c>
      <c r="AP49" s="4">
        <v>173315.4</v>
      </c>
      <c r="AQ49" s="5">
        <v>15998.2</v>
      </c>
      <c r="AR49" s="5">
        <f t="shared" si="20"/>
        <v>9.1999999999999993</v>
      </c>
      <c r="AS49" s="22">
        <f t="shared" si="5"/>
        <v>6055096.1999999983</v>
      </c>
      <c r="AT49" s="23">
        <f t="shared" si="6"/>
        <v>3912372.3</v>
      </c>
      <c r="AU49" s="23">
        <f t="shared" si="21"/>
        <v>64.599999999999994</v>
      </c>
      <c r="AV49" s="4">
        <v>10698.6</v>
      </c>
      <c r="AW49" s="5">
        <v>5349.3</v>
      </c>
      <c r="AX49" s="5">
        <f t="shared" si="22"/>
        <v>50</v>
      </c>
      <c r="AY49" s="4">
        <v>211314.6</v>
      </c>
      <c r="AZ49" s="5">
        <v>131107.1</v>
      </c>
      <c r="BA49" s="5">
        <f t="shared" si="23"/>
        <v>62</v>
      </c>
      <c r="BB49" s="4">
        <v>3890695.0999999996</v>
      </c>
      <c r="BC49" s="5">
        <v>2593796.9</v>
      </c>
      <c r="BD49" s="5">
        <f t="shared" si="24"/>
        <v>66.7</v>
      </c>
      <c r="BE49" s="4">
        <v>1618754.9</v>
      </c>
      <c r="BF49" s="5">
        <v>1011721.9</v>
      </c>
      <c r="BG49" s="5">
        <f t="shared" si="25"/>
        <v>62.5</v>
      </c>
      <c r="BH49" s="4">
        <v>22393.200000000001</v>
      </c>
      <c r="BI49" s="5">
        <v>10913.5</v>
      </c>
      <c r="BJ49" s="5">
        <f t="shared" si="26"/>
        <v>48.7</v>
      </c>
      <c r="BK49" s="4">
        <v>10521</v>
      </c>
      <c r="BL49" s="5">
        <v>4898.3999999999996</v>
      </c>
      <c r="BM49" s="5">
        <f t="shared" si="27"/>
        <v>46.6</v>
      </c>
      <c r="BN49" s="4">
        <v>6863.7</v>
      </c>
      <c r="BO49" s="5">
        <v>3501.4</v>
      </c>
      <c r="BP49" s="5">
        <f t="shared" si="28"/>
        <v>51</v>
      </c>
      <c r="BQ49" s="4">
        <v>72638.899999999994</v>
      </c>
      <c r="BR49" s="5">
        <v>34479.699999999997</v>
      </c>
      <c r="BS49" s="5">
        <f t="shared" si="29"/>
        <v>47.5</v>
      </c>
      <c r="BT49" s="4">
        <v>13955.4</v>
      </c>
      <c r="BU49" s="5">
        <v>6574.3</v>
      </c>
      <c r="BV49" s="5">
        <f t="shared" si="30"/>
        <v>47.1</v>
      </c>
      <c r="BW49" s="4">
        <v>86220.4</v>
      </c>
      <c r="BX49" s="5">
        <v>41074.699999999997</v>
      </c>
      <c r="BY49" s="5">
        <f t="shared" si="31"/>
        <v>47.6</v>
      </c>
      <c r="BZ49" s="4">
        <v>48233.8</v>
      </c>
      <c r="CA49" s="5">
        <v>36686.5</v>
      </c>
      <c r="CB49" s="5">
        <f t="shared" si="32"/>
        <v>76.099999999999994</v>
      </c>
      <c r="CC49" s="4">
        <v>1329.6</v>
      </c>
      <c r="CD49" s="5">
        <v>586.29999999999995</v>
      </c>
      <c r="CE49" s="5">
        <f t="shared" si="33"/>
        <v>44.1</v>
      </c>
      <c r="CF49" s="4">
        <v>13148</v>
      </c>
      <c r="CG49" s="5">
        <v>6574</v>
      </c>
      <c r="CH49" s="5">
        <f t="shared" si="34"/>
        <v>50</v>
      </c>
      <c r="CI49" s="4">
        <v>35.799999999999997</v>
      </c>
      <c r="CJ49" s="5">
        <v>17.899999999999999</v>
      </c>
      <c r="CK49" s="5">
        <f t="shared" si="35"/>
        <v>50</v>
      </c>
      <c r="CL49" s="4">
        <v>0</v>
      </c>
      <c r="CM49" s="5">
        <v>0</v>
      </c>
      <c r="CN49" s="5">
        <f t="shared" si="36"/>
        <v>0</v>
      </c>
      <c r="CO49" s="4">
        <v>0</v>
      </c>
      <c r="CP49" s="5">
        <v>0</v>
      </c>
      <c r="CQ49" s="5">
        <f t="shared" si="37"/>
        <v>0</v>
      </c>
      <c r="CR49" s="4">
        <v>0</v>
      </c>
      <c r="CS49" s="5">
        <v>0</v>
      </c>
      <c r="CT49" s="5">
        <f t="shared" si="38"/>
        <v>0</v>
      </c>
      <c r="CU49" s="4">
        <v>738</v>
      </c>
      <c r="CV49" s="5">
        <v>326.10000000000002</v>
      </c>
      <c r="CW49" s="5">
        <f t="shared" si="39"/>
        <v>44.2</v>
      </c>
      <c r="CX49" s="4">
        <v>7976.5</v>
      </c>
      <c r="CY49" s="5">
        <v>3766</v>
      </c>
      <c r="CZ49" s="5">
        <f t="shared" si="40"/>
        <v>47.2</v>
      </c>
      <c r="DA49" s="4">
        <v>1505.8</v>
      </c>
      <c r="DB49" s="5">
        <v>838.4</v>
      </c>
      <c r="DC49" s="5">
        <f t="shared" si="41"/>
        <v>55.7</v>
      </c>
      <c r="DD49" s="4">
        <v>4617.1000000000004</v>
      </c>
      <c r="DE49" s="5">
        <v>2042.2</v>
      </c>
      <c r="DF49" s="5">
        <f t="shared" si="42"/>
        <v>44.2</v>
      </c>
      <c r="DG49" s="4">
        <v>356.8</v>
      </c>
      <c r="DH49" s="5">
        <v>168.6</v>
      </c>
      <c r="DI49" s="5">
        <f t="shared" si="43"/>
        <v>47.3</v>
      </c>
      <c r="DJ49" s="4">
        <v>1.1000000000000001</v>
      </c>
      <c r="DK49" s="5">
        <v>1.1000000000000001</v>
      </c>
      <c r="DL49" s="5">
        <f t="shared" si="44"/>
        <v>100</v>
      </c>
      <c r="DM49" s="4">
        <v>6884.1</v>
      </c>
      <c r="DN49" s="5">
        <v>3296.4</v>
      </c>
      <c r="DO49" s="5">
        <f t="shared" si="45"/>
        <v>47.9</v>
      </c>
      <c r="DP49" s="4">
        <v>0</v>
      </c>
      <c r="DQ49" s="5">
        <v>0</v>
      </c>
      <c r="DR49" s="5">
        <f t="shared" si="46"/>
        <v>0</v>
      </c>
      <c r="DS49" s="4">
        <v>61.6</v>
      </c>
      <c r="DT49" s="5">
        <v>61.6</v>
      </c>
      <c r="DU49" s="5">
        <f t="shared" si="47"/>
        <v>100</v>
      </c>
      <c r="DV49" s="4">
        <v>26152.2</v>
      </c>
      <c r="DW49" s="5">
        <v>14590</v>
      </c>
      <c r="DX49" s="5">
        <f t="shared" si="48"/>
        <v>55.8</v>
      </c>
      <c r="DY49" s="22">
        <f t="shared" si="49"/>
        <v>463653.1</v>
      </c>
      <c r="DZ49" s="23">
        <f t="shared" si="50"/>
        <v>361016.3</v>
      </c>
      <c r="EA49" s="23">
        <f t="shared" si="51"/>
        <v>77.900000000000006</v>
      </c>
      <c r="EB49" s="4">
        <v>8280.7000000000007</v>
      </c>
      <c r="EC49" s="5">
        <v>4140.3999999999996</v>
      </c>
      <c r="ED49" s="5">
        <f t="shared" si="52"/>
        <v>50</v>
      </c>
      <c r="EE49" s="4">
        <v>28985.4</v>
      </c>
      <c r="EF49" s="5">
        <v>19459.2</v>
      </c>
      <c r="EG49" s="5">
        <f t="shared" si="53"/>
        <v>67.099999999999994</v>
      </c>
      <c r="EH49" s="4">
        <v>25625</v>
      </c>
      <c r="EI49" s="5">
        <v>8437.6</v>
      </c>
      <c r="EJ49" s="5">
        <f t="shared" si="54"/>
        <v>32.9</v>
      </c>
      <c r="EK49" s="4">
        <v>16697.599999999999</v>
      </c>
      <c r="EL49" s="5">
        <v>8384.7999999999993</v>
      </c>
      <c r="EM49" s="5">
        <f t="shared" si="55"/>
        <v>50.2</v>
      </c>
      <c r="EN49" s="4">
        <v>214611.4</v>
      </c>
      <c r="EO49" s="5">
        <v>214611.4</v>
      </c>
      <c r="EP49" s="5">
        <f t="shared" si="56"/>
        <v>100</v>
      </c>
      <c r="EQ49" s="4">
        <v>0</v>
      </c>
      <c r="ER49" s="5">
        <v>0</v>
      </c>
      <c r="ES49" s="5">
        <f t="shared" si="57"/>
        <v>0</v>
      </c>
      <c r="ET49" s="4">
        <v>0</v>
      </c>
      <c r="EU49" s="5">
        <v>0</v>
      </c>
      <c r="EV49" s="5">
        <f t="shared" si="58"/>
        <v>0</v>
      </c>
      <c r="EW49" s="4">
        <v>0</v>
      </c>
      <c r="EX49" s="5">
        <v>0</v>
      </c>
      <c r="EY49" s="5">
        <f t="shared" si="59"/>
        <v>0</v>
      </c>
      <c r="EZ49" s="4">
        <v>0</v>
      </c>
      <c r="FA49" s="5">
        <v>0</v>
      </c>
      <c r="FB49" s="5">
        <f t="shared" si="60"/>
        <v>0</v>
      </c>
      <c r="FC49" s="4">
        <v>0</v>
      </c>
      <c r="FD49" s="5">
        <v>0</v>
      </c>
      <c r="FE49" s="5">
        <f t="shared" si="61"/>
        <v>0</v>
      </c>
      <c r="FF49" s="4">
        <v>24773.3</v>
      </c>
      <c r="FG49" s="5">
        <v>24773.3</v>
      </c>
      <c r="FH49" s="5">
        <f t="shared" si="62"/>
        <v>100</v>
      </c>
      <c r="FI49" s="4">
        <v>13166.6</v>
      </c>
      <c r="FJ49" s="5">
        <v>13166.6</v>
      </c>
      <c r="FK49" s="5">
        <f t="shared" si="63"/>
        <v>100</v>
      </c>
      <c r="FL49" s="4">
        <v>99900</v>
      </c>
      <c r="FM49" s="5">
        <v>41599</v>
      </c>
      <c r="FN49" s="5">
        <f t="shared" si="64"/>
        <v>41.6</v>
      </c>
      <c r="FO49" s="4">
        <v>0</v>
      </c>
      <c r="FP49" s="5">
        <v>0</v>
      </c>
      <c r="FQ49" s="5">
        <f t="shared" si="65"/>
        <v>0</v>
      </c>
      <c r="FR49" s="4">
        <v>0</v>
      </c>
      <c r="FS49" s="5">
        <v>0</v>
      </c>
      <c r="FT49" s="5">
        <f t="shared" si="66"/>
        <v>0</v>
      </c>
      <c r="FU49" s="4">
        <v>13198.4</v>
      </c>
      <c r="FV49" s="5">
        <v>10682.1</v>
      </c>
      <c r="FW49" s="5">
        <f t="shared" si="67"/>
        <v>80.900000000000006</v>
      </c>
      <c r="FX49" s="4">
        <v>4755.3</v>
      </c>
      <c r="FY49" s="5">
        <v>2102.5</v>
      </c>
      <c r="FZ49" s="5">
        <f t="shared" si="68"/>
        <v>44.2</v>
      </c>
      <c r="GA49" s="4">
        <v>4050</v>
      </c>
      <c r="GB49" s="5">
        <v>4050</v>
      </c>
      <c r="GC49" s="5">
        <f t="shared" si="69"/>
        <v>100</v>
      </c>
      <c r="GD49" s="4">
        <v>0</v>
      </c>
      <c r="GE49" s="5">
        <v>0</v>
      </c>
      <c r="GF49" s="5">
        <f t="shared" si="70"/>
        <v>0</v>
      </c>
      <c r="GG49" s="4">
        <v>0</v>
      </c>
      <c r="GH49" s="5">
        <v>0</v>
      </c>
      <c r="GI49" s="5">
        <f t="shared" si="71"/>
        <v>0</v>
      </c>
      <c r="GJ49" s="4">
        <v>9609.4</v>
      </c>
      <c r="GK49" s="5">
        <v>9609.4</v>
      </c>
      <c r="GL49" s="5">
        <f t="shared" si="72"/>
        <v>100</v>
      </c>
      <c r="GM49" s="4">
        <v>0</v>
      </c>
      <c r="GN49" s="5">
        <v>0</v>
      </c>
      <c r="GO49" s="5">
        <f t="shared" si="73"/>
        <v>0</v>
      </c>
    </row>
    <row r="50" spans="1:197" x14ac:dyDescent="0.25">
      <c r="A50" s="6">
        <v>45</v>
      </c>
      <c r="B50" s="7" t="s">
        <v>51</v>
      </c>
      <c r="C50" s="22">
        <f t="shared" si="0"/>
        <v>20958623.379999999</v>
      </c>
      <c r="D50" s="23">
        <f t="shared" si="1"/>
        <v>13196723.780000001</v>
      </c>
      <c r="E50" s="23">
        <f t="shared" si="7"/>
        <v>63</v>
      </c>
      <c r="F50" s="8">
        <f t="shared" si="8"/>
        <v>0</v>
      </c>
      <c r="G50" s="9">
        <f t="shared" si="8"/>
        <v>0</v>
      </c>
      <c r="H50" s="9">
        <f t="shared" si="9"/>
        <v>0</v>
      </c>
      <c r="I50" s="4">
        <v>0</v>
      </c>
      <c r="J50" s="5">
        <v>0</v>
      </c>
      <c r="K50" s="5">
        <f t="shared" si="10"/>
        <v>0</v>
      </c>
      <c r="L50" s="22">
        <f t="shared" si="2"/>
        <v>3967467.8</v>
      </c>
      <c r="M50" s="23">
        <f t="shared" si="3"/>
        <v>2752247.3000000003</v>
      </c>
      <c r="N50" s="23">
        <f t="shared" si="11"/>
        <v>69.400000000000006</v>
      </c>
      <c r="O50" s="4">
        <v>532553.9</v>
      </c>
      <c r="P50" s="5">
        <v>373727.7</v>
      </c>
      <c r="Q50" s="5">
        <f t="shared" si="12"/>
        <v>70.2</v>
      </c>
      <c r="R50" s="4">
        <v>22670.7</v>
      </c>
      <c r="S50" s="5">
        <v>21938.6</v>
      </c>
      <c r="T50" s="5">
        <f t="shared" si="13"/>
        <v>96.8</v>
      </c>
      <c r="U50" s="4">
        <v>0</v>
      </c>
      <c r="V50" s="5">
        <v>0</v>
      </c>
      <c r="W50" s="5">
        <f t="shared" si="14"/>
        <v>0</v>
      </c>
      <c r="X50" s="4">
        <v>0</v>
      </c>
      <c r="Y50" s="5">
        <v>0</v>
      </c>
      <c r="Z50" s="5">
        <f t="shared" si="15"/>
        <v>0</v>
      </c>
      <c r="AA50" s="4">
        <v>3613.2</v>
      </c>
      <c r="AB50" s="5">
        <v>0</v>
      </c>
      <c r="AC50" s="5">
        <f t="shared" si="16"/>
        <v>0</v>
      </c>
      <c r="AD50" s="4">
        <v>0</v>
      </c>
      <c r="AE50" s="5">
        <v>0</v>
      </c>
      <c r="AF50" s="5">
        <f t="shared" si="17"/>
        <v>0</v>
      </c>
      <c r="AG50" s="4">
        <v>2819336.4</v>
      </c>
      <c r="AH50" s="5">
        <v>2020524.7</v>
      </c>
      <c r="AI50" s="5">
        <f t="shared" si="4"/>
        <v>71.7</v>
      </c>
      <c r="AJ50" s="4">
        <v>116356.4</v>
      </c>
      <c r="AK50" s="5">
        <v>34906.9</v>
      </c>
      <c r="AL50" s="5">
        <f t="shared" si="18"/>
        <v>30</v>
      </c>
      <c r="AM50" s="4">
        <v>8620.7000000000007</v>
      </c>
      <c r="AN50" s="5">
        <v>6223.2</v>
      </c>
      <c r="AO50" s="5">
        <f t="shared" si="19"/>
        <v>72.2</v>
      </c>
      <c r="AP50" s="4">
        <v>464316.5</v>
      </c>
      <c r="AQ50" s="5">
        <v>294926.2</v>
      </c>
      <c r="AR50" s="5">
        <f t="shared" si="20"/>
        <v>63.5</v>
      </c>
      <c r="AS50" s="22">
        <f t="shared" si="5"/>
        <v>15220598.379999999</v>
      </c>
      <c r="AT50" s="23">
        <f t="shared" si="6"/>
        <v>9739968.9800000004</v>
      </c>
      <c r="AU50" s="23">
        <f t="shared" si="21"/>
        <v>64</v>
      </c>
      <c r="AV50" s="4">
        <v>26099.599999999999</v>
      </c>
      <c r="AW50" s="5">
        <v>13049.8</v>
      </c>
      <c r="AX50" s="5">
        <f t="shared" si="22"/>
        <v>50</v>
      </c>
      <c r="AY50" s="4">
        <v>486609.9</v>
      </c>
      <c r="AZ50" s="5">
        <v>301910.3</v>
      </c>
      <c r="BA50" s="5">
        <f t="shared" si="23"/>
        <v>62</v>
      </c>
      <c r="BB50" s="4">
        <v>9445487.4000000004</v>
      </c>
      <c r="BC50" s="5">
        <v>6296991.7000000002</v>
      </c>
      <c r="BD50" s="5">
        <f t="shared" si="24"/>
        <v>66.7</v>
      </c>
      <c r="BE50" s="4">
        <v>3382841</v>
      </c>
      <c r="BF50" s="5">
        <v>2114275.6</v>
      </c>
      <c r="BG50" s="5">
        <f t="shared" si="25"/>
        <v>62.5</v>
      </c>
      <c r="BH50" s="4">
        <v>64188.6</v>
      </c>
      <c r="BI50" s="5">
        <v>31762.799999999999</v>
      </c>
      <c r="BJ50" s="5">
        <f t="shared" si="26"/>
        <v>49.5</v>
      </c>
      <c r="BK50" s="4">
        <v>46516.9</v>
      </c>
      <c r="BL50" s="5">
        <v>22686.1</v>
      </c>
      <c r="BM50" s="5">
        <f t="shared" si="27"/>
        <v>48.8</v>
      </c>
      <c r="BN50" s="4">
        <v>34176.199999999997</v>
      </c>
      <c r="BO50" s="5">
        <v>16787.900000000001</v>
      </c>
      <c r="BP50" s="5">
        <f t="shared" si="28"/>
        <v>49.1</v>
      </c>
      <c r="BQ50" s="4">
        <v>148359.4</v>
      </c>
      <c r="BR50" s="5">
        <v>70358.600000000006</v>
      </c>
      <c r="BS50" s="5">
        <f t="shared" si="29"/>
        <v>47.4</v>
      </c>
      <c r="BT50" s="4">
        <v>35343.1</v>
      </c>
      <c r="BU50" s="5">
        <v>16660</v>
      </c>
      <c r="BV50" s="5">
        <f t="shared" si="30"/>
        <v>47.1</v>
      </c>
      <c r="BW50" s="4">
        <v>196949.5</v>
      </c>
      <c r="BX50" s="5">
        <v>93417.5</v>
      </c>
      <c r="BY50" s="5">
        <f t="shared" si="31"/>
        <v>47.4</v>
      </c>
      <c r="BZ50" s="4">
        <v>1176383.8</v>
      </c>
      <c r="CA50" s="5">
        <v>677747.8</v>
      </c>
      <c r="CB50" s="5">
        <f t="shared" si="32"/>
        <v>57.6</v>
      </c>
      <c r="CC50" s="4">
        <v>0</v>
      </c>
      <c r="CD50" s="5">
        <v>0</v>
      </c>
      <c r="CE50" s="5">
        <f t="shared" si="33"/>
        <v>0</v>
      </c>
      <c r="CF50" s="4">
        <v>40110.1</v>
      </c>
      <c r="CG50" s="5">
        <v>20055</v>
      </c>
      <c r="CH50" s="5">
        <f t="shared" si="34"/>
        <v>50</v>
      </c>
      <c r="CI50" s="4">
        <v>0</v>
      </c>
      <c r="CJ50" s="5">
        <v>0</v>
      </c>
      <c r="CK50" s="5">
        <f t="shared" si="35"/>
        <v>0</v>
      </c>
      <c r="CL50" s="4">
        <v>0</v>
      </c>
      <c r="CM50" s="5">
        <v>0</v>
      </c>
      <c r="CN50" s="5">
        <f t="shared" si="36"/>
        <v>0</v>
      </c>
      <c r="CO50" s="4">
        <v>0</v>
      </c>
      <c r="CP50" s="5">
        <v>0</v>
      </c>
      <c r="CQ50" s="5">
        <f t="shared" si="37"/>
        <v>0</v>
      </c>
      <c r="CR50" s="4">
        <v>0</v>
      </c>
      <c r="CS50" s="5">
        <v>0</v>
      </c>
      <c r="CT50" s="5">
        <f t="shared" si="38"/>
        <v>0</v>
      </c>
      <c r="CU50" s="4">
        <v>3902.7</v>
      </c>
      <c r="CV50" s="5">
        <v>1724.2</v>
      </c>
      <c r="CW50" s="5">
        <f t="shared" si="39"/>
        <v>44.2</v>
      </c>
      <c r="CX50" s="4">
        <v>20304</v>
      </c>
      <c r="CY50" s="5">
        <v>9585.2999999999993</v>
      </c>
      <c r="CZ50" s="5">
        <f t="shared" si="40"/>
        <v>47.2</v>
      </c>
      <c r="DA50" s="4">
        <v>1665.9</v>
      </c>
      <c r="DB50" s="5">
        <v>923.6</v>
      </c>
      <c r="DC50" s="5">
        <f t="shared" si="41"/>
        <v>55.4</v>
      </c>
      <c r="DD50" s="4">
        <v>12185</v>
      </c>
      <c r="DE50" s="5">
        <v>5387.2</v>
      </c>
      <c r="DF50" s="5">
        <f t="shared" si="42"/>
        <v>44.2</v>
      </c>
      <c r="DG50" s="4">
        <v>332.9</v>
      </c>
      <c r="DH50" s="5">
        <v>157.30000000000001</v>
      </c>
      <c r="DI50" s="5">
        <f t="shared" si="43"/>
        <v>47.3</v>
      </c>
      <c r="DJ50" s="4">
        <v>1.18</v>
      </c>
      <c r="DK50" s="5">
        <v>1.18</v>
      </c>
      <c r="DL50" s="5">
        <f t="shared" si="44"/>
        <v>100</v>
      </c>
      <c r="DM50" s="4">
        <v>13769.5</v>
      </c>
      <c r="DN50" s="5">
        <v>6593.5</v>
      </c>
      <c r="DO50" s="5">
        <f t="shared" si="45"/>
        <v>47.9</v>
      </c>
      <c r="DP50" s="4">
        <v>0</v>
      </c>
      <c r="DQ50" s="5">
        <v>0</v>
      </c>
      <c r="DR50" s="5">
        <f t="shared" si="46"/>
        <v>0</v>
      </c>
      <c r="DS50" s="4">
        <v>249</v>
      </c>
      <c r="DT50" s="5">
        <v>0</v>
      </c>
      <c r="DU50" s="5">
        <f t="shared" si="47"/>
        <v>0</v>
      </c>
      <c r="DV50" s="4">
        <v>85122.7</v>
      </c>
      <c r="DW50" s="5">
        <v>39893.599999999999</v>
      </c>
      <c r="DX50" s="5">
        <f t="shared" si="48"/>
        <v>46.9</v>
      </c>
      <c r="DY50" s="22">
        <f t="shared" si="49"/>
        <v>1770557.2000000002</v>
      </c>
      <c r="DZ50" s="23">
        <f t="shared" si="50"/>
        <v>704507.5</v>
      </c>
      <c r="EA50" s="23">
        <f t="shared" si="51"/>
        <v>39.799999999999997</v>
      </c>
      <c r="EB50" s="4">
        <v>19764.3</v>
      </c>
      <c r="EC50" s="5">
        <v>9882.2000000000007</v>
      </c>
      <c r="ED50" s="5">
        <f t="shared" si="52"/>
        <v>50</v>
      </c>
      <c r="EE50" s="4">
        <v>70437.600000000006</v>
      </c>
      <c r="EF50" s="5">
        <v>55374.8</v>
      </c>
      <c r="EG50" s="5">
        <f t="shared" si="53"/>
        <v>78.599999999999994</v>
      </c>
      <c r="EH50" s="4">
        <v>69706</v>
      </c>
      <c r="EI50" s="5">
        <v>25179.9</v>
      </c>
      <c r="EJ50" s="5">
        <f t="shared" si="54"/>
        <v>36.1</v>
      </c>
      <c r="EK50" s="4">
        <v>44578.5</v>
      </c>
      <c r="EL50" s="5">
        <v>22512.9</v>
      </c>
      <c r="EM50" s="5">
        <f t="shared" si="55"/>
        <v>50.5</v>
      </c>
      <c r="EN50" s="4">
        <v>154998.79999999999</v>
      </c>
      <c r="EO50" s="5">
        <v>154998.79999999999</v>
      </c>
      <c r="EP50" s="5">
        <f t="shared" si="56"/>
        <v>100</v>
      </c>
      <c r="EQ50" s="4">
        <v>10000</v>
      </c>
      <c r="ER50" s="5">
        <v>0</v>
      </c>
      <c r="ES50" s="5">
        <f t="shared" si="57"/>
        <v>0</v>
      </c>
      <c r="ET50" s="4">
        <v>0</v>
      </c>
      <c r="EU50" s="5">
        <v>0</v>
      </c>
      <c r="EV50" s="5">
        <f t="shared" si="58"/>
        <v>0</v>
      </c>
      <c r="EW50" s="4">
        <v>0</v>
      </c>
      <c r="EX50" s="5">
        <v>0</v>
      </c>
      <c r="EY50" s="5">
        <f t="shared" si="59"/>
        <v>0</v>
      </c>
      <c r="EZ50" s="4">
        <v>0</v>
      </c>
      <c r="FA50" s="5">
        <v>0</v>
      </c>
      <c r="FB50" s="5">
        <f t="shared" si="60"/>
        <v>0</v>
      </c>
      <c r="FC50" s="4">
        <v>0</v>
      </c>
      <c r="FD50" s="5">
        <v>0</v>
      </c>
      <c r="FE50" s="5">
        <f t="shared" si="61"/>
        <v>0</v>
      </c>
      <c r="FF50" s="4">
        <v>20416.400000000001</v>
      </c>
      <c r="FG50" s="5">
        <v>20416.400000000001</v>
      </c>
      <c r="FH50" s="5">
        <f t="shared" si="62"/>
        <v>100</v>
      </c>
      <c r="FI50" s="4">
        <v>12166.6</v>
      </c>
      <c r="FJ50" s="5">
        <v>0</v>
      </c>
      <c r="FK50" s="5">
        <f t="shared" si="63"/>
        <v>0</v>
      </c>
      <c r="FL50" s="4">
        <v>363420</v>
      </c>
      <c r="FM50" s="5">
        <v>277290.40000000002</v>
      </c>
      <c r="FN50" s="5">
        <f t="shared" si="64"/>
        <v>76.3</v>
      </c>
      <c r="FO50" s="4">
        <v>0</v>
      </c>
      <c r="FP50" s="5">
        <v>0</v>
      </c>
      <c r="FQ50" s="5">
        <f t="shared" si="65"/>
        <v>0</v>
      </c>
      <c r="FR50" s="4">
        <v>69497.8</v>
      </c>
      <c r="FS50" s="5">
        <v>69497.8</v>
      </c>
      <c r="FT50" s="5">
        <f t="shared" si="66"/>
        <v>100</v>
      </c>
      <c r="FU50" s="4">
        <v>14267.9</v>
      </c>
      <c r="FV50" s="5">
        <v>11637.7</v>
      </c>
      <c r="FW50" s="5">
        <f t="shared" si="67"/>
        <v>81.599999999999994</v>
      </c>
      <c r="FX50" s="4">
        <v>8822.7999999999993</v>
      </c>
      <c r="FY50" s="5">
        <v>4864.8999999999996</v>
      </c>
      <c r="FZ50" s="5">
        <f t="shared" si="68"/>
        <v>55.1</v>
      </c>
      <c r="GA50" s="4">
        <v>10376.6</v>
      </c>
      <c r="GB50" s="5">
        <v>4790</v>
      </c>
      <c r="GC50" s="5">
        <f t="shared" si="69"/>
        <v>46.2</v>
      </c>
      <c r="GD50" s="4">
        <v>0</v>
      </c>
      <c r="GE50" s="5">
        <v>0</v>
      </c>
      <c r="GF50" s="5">
        <f t="shared" si="70"/>
        <v>0</v>
      </c>
      <c r="GG50" s="4">
        <v>0</v>
      </c>
      <c r="GH50" s="5">
        <v>0</v>
      </c>
      <c r="GI50" s="5">
        <f t="shared" si="71"/>
        <v>0</v>
      </c>
      <c r="GJ50" s="4">
        <v>902103.9</v>
      </c>
      <c r="GK50" s="5">
        <v>48061.7</v>
      </c>
      <c r="GL50" s="5">
        <f t="shared" si="72"/>
        <v>5.3</v>
      </c>
      <c r="GM50" s="4">
        <v>0</v>
      </c>
      <c r="GN50" s="5">
        <v>0</v>
      </c>
      <c r="GO50" s="5">
        <f t="shared" si="73"/>
        <v>0</v>
      </c>
    </row>
    <row r="51" spans="1:197" s="20" customFormat="1" ht="15.75" x14ac:dyDescent="0.25">
      <c r="A51" s="10"/>
      <c r="B51" s="11" t="s">
        <v>2</v>
      </c>
      <c r="C51" s="24">
        <f>SUM(C6:C50)</f>
        <v>82450394.699999988</v>
      </c>
      <c r="D51" s="25">
        <f>SUM(D6:D50)</f>
        <v>52007353.400000006</v>
      </c>
      <c r="E51" s="23">
        <f t="shared" si="7"/>
        <v>63.1</v>
      </c>
      <c r="F51" s="1">
        <f>SUM(F6:F50)</f>
        <v>2149937.6</v>
      </c>
      <c r="G51" s="2">
        <f>SUM(G6:G50)</f>
        <v>1074972</v>
      </c>
      <c r="H51" s="9">
        <f t="shared" si="9"/>
        <v>50</v>
      </c>
      <c r="I51" s="1">
        <f t="shared" ref="I51:CS51" si="74">SUM(I6:I50)</f>
        <v>2149937.6</v>
      </c>
      <c r="J51" s="2">
        <f t="shared" si="74"/>
        <v>1074972</v>
      </c>
      <c r="K51" s="9">
        <f t="shared" si="10"/>
        <v>50</v>
      </c>
      <c r="L51" s="24">
        <f>SUM(L6:L50)</f>
        <v>27391091.300000001</v>
      </c>
      <c r="M51" s="25">
        <f>SUM(M6:M50)</f>
        <v>18507941.300000004</v>
      </c>
      <c r="N51" s="23">
        <f t="shared" si="11"/>
        <v>67.599999999999994</v>
      </c>
      <c r="O51" s="1">
        <f t="shared" ref="O51:P51" si="75">SUM(O6:O50)</f>
        <v>1551678.2000000002</v>
      </c>
      <c r="P51" s="2">
        <f t="shared" si="75"/>
        <v>836588.20000000007</v>
      </c>
      <c r="Q51" s="9">
        <f t="shared" si="12"/>
        <v>53.9</v>
      </c>
      <c r="R51" s="1">
        <f t="shared" si="74"/>
        <v>130466.1</v>
      </c>
      <c r="S51" s="2">
        <f t="shared" si="74"/>
        <v>121615.19999999998</v>
      </c>
      <c r="T51" s="9">
        <f t="shared" si="13"/>
        <v>93.2</v>
      </c>
      <c r="U51" s="1">
        <f t="shared" si="74"/>
        <v>217389.1</v>
      </c>
      <c r="V51" s="2">
        <f t="shared" si="74"/>
        <v>105491.2</v>
      </c>
      <c r="W51" s="9">
        <f t="shared" si="14"/>
        <v>48.5</v>
      </c>
      <c r="X51" s="1">
        <f t="shared" si="74"/>
        <v>139301.29999999999</v>
      </c>
      <c r="Y51" s="2">
        <f t="shared" si="74"/>
        <v>45811.600000000006</v>
      </c>
      <c r="Z51" s="9">
        <f t="shared" si="15"/>
        <v>32.9</v>
      </c>
      <c r="AA51" s="1">
        <f t="shared" si="74"/>
        <v>25000</v>
      </c>
      <c r="AB51" s="2">
        <f t="shared" si="74"/>
        <v>1860.7999999999997</v>
      </c>
      <c r="AC51" s="9">
        <f t="shared" si="16"/>
        <v>7.4</v>
      </c>
      <c r="AD51" s="1">
        <f t="shared" si="74"/>
        <v>1992925.9</v>
      </c>
      <c r="AE51" s="2">
        <f t="shared" si="74"/>
        <v>1096109</v>
      </c>
      <c r="AF51" s="9">
        <f t="shared" si="17"/>
        <v>55</v>
      </c>
      <c r="AG51" s="1">
        <f t="shared" si="74"/>
        <v>21693350.200000007</v>
      </c>
      <c r="AH51" s="2">
        <f t="shared" si="74"/>
        <v>15546900.999999996</v>
      </c>
      <c r="AI51" s="9">
        <f t="shared" si="4"/>
        <v>71.7</v>
      </c>
      <c r="AJ51" s="1">
        <f t="shared" si="74"/>
        <v>320240.09999999998</v>
      </c>
      <c r="AK51" s="2">
        <f t="shared" si="74"/>
        <v>151263.29999999999</v>
      </c>
      <c r="AL51" s="9">
        <f t="shared" si="18"/>
        <v>47.2</v>
      </c>
      <c r="AM51" s="1">
        <f t="shared" ref="AM51:AN51" si="76">SUM(AM6:AM50)</f>
        <v>8620.7000000000007</v>
      </c>
      <c r="AN51" s="2">
        <f t="shared" si="76"/>
        <v>6223.2</v>
      </c>
      <c r="AO51" s="9">
        <f t="shared" ref="AO51" si="77">IFERROR(ROUND((AN51/AM51%),1),0)</f>
        <v>72.2</v>
      </c>
      <c r="AP51" s="1">
        <f t="shared" si="74"/>
        <v>1312119.7000000002</v>
      </c>
      <c r="AQ51" s="2">
        <f t="shared" si="74"/>
        <v>596077.80000000005</v>
      </c>
      <c r="AR51" s="9">
        <f t="shared" si="20"/>
        <v>45.4</v>
      </c>
      <c r="AS51" s="24">
        <f>SUM(AS6:AS50)</f>
        <v>47596043.200000003</v>
      </c>
      <c r="AT51" s="25">
        <f>SUM(AT6:AT50)</f>
        <v>30336827.900000002</v>
      </c>
      <c r="AU51" s="23">
        <f t="shared" si="21"/>
        <v>63.7</v>
      </c>
      <c r="AV51" s="1">
        <f t="shared" si="74"/>
        <v>78819.7</v>
      </c>
      <c r="AW51" s="2">
        <f t="shared" si="74"/>
        <v>39409.800000000003</v>
      </c>
      <c r="AX51" s="9">
        <f t="shared" si="22"/>
        <v>50</v>
      </c>
      <c r="AY51" s="1">
        <f t="shared" si="74"/>
        <v>2862316.8</v>
      </c>
      <c r="AZ51" s="2">
        <f t="shared" si="74"/>
        <v>1775883.9000000004</v>
      </c>
      <c r="BA51" s="9">
        <f t="shared" si="23"/>
        <v>62</v>
      </c>
      <c r="BB51" s="1">
        <f t="shared" si="74"/>
        <v>29218661.300000004</v>
      </c>
      <c r="BC51" s="2">
        <f t="shared" si="74"/>
        <v>19479112.5</v>
      </c>
      <c r="BD51" s="9">
        <f t="shared" si="24"/>
        <v>66.7</v>
      </c>
      <c r="BE51" s="1">
        <f t="shared" si="74"/>
        <v>10522162.200000001</v>
      </c>
      <c r="BF51" s="2">
        <f t="shared" si="74"/>
        <v>6576356.4000000004</v>
      </c>
      <c r="BG51" s="9">
        <f t="shared" si="25"/>
        <v>62.5</v>
      </c>
      <c r="BH51" s="1">
        <f t="shared" si="74"/>
        <v>530063.29999999993</v>
      </c>
      <c r="BI51" s="2">
        <f t="shared" si="74"/>
        <v>259867.9</v>
      </c>
      <c r="BJ51" s="9">
        <f t="shared" si="26"/>
        <v>49</v>
      </c>
      <c r="BK51" s="1">
        <f t="shared" si="74"/>
        <v>326524.40000000008</v>
      </c>
      <c r="BL51" s="2">
        <f t="shared" si="74"/>
        <v>142120.4</v>
      </c>
      <c r="BM51" s="9">
        <f t="shared" si="27"/>
        <v>43.5</v>
      </c>
      <c r="BN51" s="1">
        <f t="shared" si="74"/>
        <v>198477.60000000003</v>
      </c>
      <c r="BO51" s="2">
        <f t="shared" si="74"/>
        <v>88420.300000000017</v>
      </c>
      <c r="BP51" s="9">
        <f t="shared" si="28"/>
        <v>44.5</v>
      </c>
      <c r="BQ51" s="1">
        <f t="shared" si="74"/>
        <v>627775.70000000007</v>
      </c>
      <c r="BR51" s="2">
        <f t="shared" si="74"/>
        <v>286167.09999999998</v>
      </c>
      <c r="BS51" s="9">
        <f t="shared" si="29"/>
        <v>45.6</v>
      </c>
      <c r="BT51" s="1">
        <f t="shared" si="74"/>
        <v>145496.10000000006</v>
      </c>
      <c r="BU51" s="2">
        <f t="shared" si="74"/>
        <v>68576.400000000009</v>
      </c>
      <c r="BV51" s="9">
        <f t="shared" si="30"/>
        <v>47.1</v>
      </c>
      <c r="BW51" s="1">
        <f t="shared" si="74"/>
        <v>583974.20000000007</v>
      </c>
      <c r="BX51" s="2">
        <f t="shared" si="74"/>
        <v>278200.7</v>
      </c>
      <c r="BY51" s="9">
        <f t="shared" si="31"/>
        <v>47.6</v>
      </c>
      <c r="BZ51" s="1">
        <f t="shared" si="74"/>
        <v>1341719.4000000001</v>
      </c>
      <c r="CA51" s="2">
        <f t="shared" si="74"/>
        <v>753760.10000000009</v>
      </c>
      <c r="CB51" s="9">
        <f t="shared" si="32"/>
        <v>56.2</v>
      </c>
      <c r="CC51" s="1">
        <f t="shared" si="74"/>
        <v>1329.6</v>
      </c>
      <c r="CD51" s="2">
        <f t="shared" si="74"/>
        <v>586.29999999999995</v>
      </c>
      <c r="CE51" s="9">
        <f t="shared" si="33"/>
        <v>44.1</v>
      </c>
      <c r="CF51" s="1">
        <f t="shared" si="74"/>
        <v>84283.1</v>
      </c>
      <c r="CG51" s="2">
        <f t="shared" si="74"/>
        <v>42141.599999999999</v>
      </c>
      <c r="CH51" s="9">
        <f t="shared" si="34"/>
        <v>50</v>
      </c>
      <c r="CI51" s="1">
        <f t="shared" si="74"/>
        <v>44959</v>
      </c>
      <c r="CJ51" s="2">
        <f t="shared" si="74"/>
        <v>22479.5</v>
      </c>
      <c r="CK51" s="9">
        <f t="shared" si="35"/>
        <v>50</v>
      </c>
      <c r="CL51" s="1">
        <f t="shared" si="74"/>
        <v>1343.5</v>
      </c>
      <c r="CM51" s="2">
        <f t="shared" si="74"/>
        <v>0</v>
      </c>
      <c r="CN51" s="9">
        <f t="shared" si="36"/>
        <v>0</v>
      </c>
      <c r="CO51" s="1">
        <f t="shared" si="74"/>
        <v>383826.7</v>
      </c>
      <c r="CP51" s="2">
        <f t="shared" si="74"/>
        <v>211104</v>
      </c>
      <c r="CQ51" s="9">
        <f t="shared" si="37"/>
        <v>55</v>
      </c>
      <c r="CR51" s="1">
        <f t="shared" si="74"/>
        <v>247.6</v>
      </c>
      <c r="CS51" s="2">
        <f t="shared" si="74"/>
        <v>0</v>
      </c>
      <c r="CT51" s="9">
        <f t="shared" si="38"/>
        <v>0</v>
      </c>
      <c r="CU51" s="1">
        <f t="shared" ref="CU51:GK51" si="78">SUM(CU6:CU50)</f>
        <v>32062.100000000017</v>
      </c>
      <c r="CV51" s="2">
        <f t="shared" si="78"/>
        <v>14173.199999999999</v>
      </c>
      <c r="CW51" s="9">
        <f t="shared" si="39"/>
        <v>44.2</v>
      </c>
      <c r="CX51" s="1">
        <f t="shared" si="78"/>
        <v>72206.899999999994</v>
      </c>
      <c r="CY51" s="2">
        <f t="shared" si="78"/>
        <v>34099.499999999993</v>
      </c>
      <c r="CZ51" s="9">
        <f t="shared" si="40"/>
        <v>47.2</v>
      </c>
      <c r="DA51" s="1">
        <f t="shared" si="78"/>
        <v>31234.2</v>
      </c>
      <c r="DB51" s="2">
        <f t="shared" si="78"/>
        <v>17378.500000000007</v>
      </c>
      <c r="DC51" s="9">
        <f t="shared" si="41"/>
        <v>55.6</v>
      </c>
      <c r="DD51" s="1">
        <f t="shared" si="78"/>
        <v>24310.7</v>
      </c>
      <c r="DE51" s="2">
        <f t="shared" si="78"/>
        <v>10756.099999999999</v>
      </c>
      <c r="DF51" s="9">
        <f t="shared" si="42"/>
        <v>44.2</v>
      </c>
      <c r="DG51" s="1">
        <f t="shared" si="78"/>
        <v>5840.5000000000018</v>
      </c>
      <c r="DH51" s="2">
        <f t="shared" si="78"/>
        <v>2760.3999999999996</v>
      </c>
      <c r="DI51" s="9">
        <f t="shared" si="43"/>
        <v>47.3</v>
      </c>
      <c r="DJ51" s="1">
        <f t="shared" ref="DJ51:DW51" si="79">SUM(DJ6:DJ50)</f>
        <v>43.3</v>
      </c>
      <c r="DK51" s="2">
        <f t="shared" si="79"/>
        <v>43.3</v>
      </c>
      <c r="DL51" s="9">
        <f t="shared" si="44"/>
        <v>100</v>
      </c>
      <c r="DM51" s="1">
        <f t="shared" si="79"/>
        <v>69764.099999999991</v>
      </c>
      <c r="DN51" s="2">
        <f t="shared" si="79"/>
        <v>33406.600000000006</v>
      </c>
      <c r="DO51" s="9">
        <f t="shared" si="45"/>
        <v>47.9</v>
      </c>
      <c r="DP51" s="1">
        <f t="shared" si="79"/>
        <v>187829.7</v>
      </c>
      <c r="DQ51" s="2">
        <f t="shared" si="79"/>
        <v>93914.800000000032</v>
      </c>
      <c r="DR51" s="9">
        <f t="shared" si="46"/>
        <v>50</v>
      </c>
      <c r="DS51" s="1">
        <f t="shared" si="79"/>
        <v>1042.5999999999999</v>
      </c>
      <c r="DT51" s="2">
        <f t="shared" si="79"/>
        <v>338.8</v>
      </c>
      <c r="DU51" s="9">
        <f t="shared" si="47"/>
        <v>32.5</v>
      </c>
      <c r="DV51" s="1">
        <f t="shared" si="79"/>
        <v>219728.90000000002</v>
      </c>
      <c r="DW51" s="2">
        <f t="shared" si="79"/>
        <v>105769.79999999999</v>
      </c>
      <c r="DX51" s="9">
        <f t="shared" si="48"/>
        <v>48.1</v>
      </c>
      <c r="DY51" s="24">
        <f>SUM(DY6:DY50)</f>
        <v>5313322.5999999996</v>
      </c>
      <c r="DZ51" s="25">
        <f>SUM(DZ6:DZ50)</f>
        <v>2087612.2</v>
      </c>
      <c r="EA51" s="23">
        <f t="shared" si="51"/>
        <v>39.299999999999997</v>
      </c>
      <c r="EB51" s="1">
        <f t="shared" si="78"/>
        <v>86400.699999999983</v>
      </c>
      <c r="EC51" s="2">
        <f t="shared" si="78"/>
        <v>43200.399999999994</v>
      </c>
      <c r="ED51" s="9">
        <f t="shared" si="52"/>
        <v>50</v>
      </c>
      <c r="EE51" s="1">
        <f t="shared" si="78"/>
        <v>286737.5</v>
      </c>
      <c r="EF51" s="2">
        <f t="shared" si="78"/>
        <v>200586.80000000005</v>
      </c>
      <c r="EG51" s="9">
        <f t="shared" si="53"/>
        <v>70</v>
      </c>
      <c r="EH51" s="1">
        <f t="shared" si="78"/>
        <v>200171.7</v>
      </c>
      <c r="EI51" s="2">
        <f t="shared" si="78"/>
        <v>75974.100000000006</v>
      </c>
      <c r="EJ51" s="9">
        <f t="shared" si="54"/>
        <v>38</v>
      </c>
      <c r="EK51" s="1">
        <f t="shared" si="78"/>
        <v>102282.3</v>
      </c>
      <c r="EL51" s="2">
        <f t="shared" si="78"/>
        <v>51519.099999999991</v>
      </c>
      <c r="EM51" s="9">
        <f t="shared" si="55"/>
        <v>50.4</v>
      </c>
      <c r="EN51" s="1">
        <f t="shared" si="78"/>
        <v>753107.5</v>
      </c>
      <c r="EO51" s="2">
        <f t="shared" si="78"/>
        <v>579134.39999999991</v>
      </c>
      <c r="EP51" s="9">
        <f t="shared" si="56"/>
        <v>76.900000000000006</v>
      </c>
      <c r="EQ51" s="1">
        <f t="shared" si="78"/>
        <v>10000</v>
      </c>
      <c r="ER51" s="2">
        <f t="shared" si="78"/>
        <v>0</v>
      </c>
      <c r="ES51" s="9">
        <f t="shared" si="57"/>
        <v>0</v>
      </c>
      <c r="ET51" s="1">
        <f t="shared" ref="ET51:EU51" si="80">SUM(ET6:ET50)</f>
        <v>3937.8</v>
      </c>
      <c r="EU51" s="2">
        <f t="shared" si="80"/>
        <v>436.9</v>
      </c>
      <c r="EV51" s="9">
        <f t="shared" si="58"/>
        <v>11.1</v>
      </c>
      <c r="EW51" s="1">
        <f t="shared" ref="EW51:EX51" si="81">SUM(EW6:EW50)</f>
        <v>4503</v>
      </c>
      <c r="EX51" s="2">
        <f t="shared" si="81"/>
        <v>4503</v>
      </c>
      <c r="EY51" s="9">
        <f t="shared" si="59"/>
        <v>100</v>
      </c>
      <c r="EZ51" s="1">
        <f t="shared" ref="EZ51:FA51" si="82">SUM(EZ6:EZ50)</f>
        <v>39000.1</v>
      </c>
      <c r="FA51" s="2">
        <f t="shared" si="82"/>
        <v>39000.1</v>
      </c>
      <c r="FB51" s="9">
        <f t="shared" si="60"/>
        <v>100</v>
      </c>
      <c r="FC51" s="1">
        <f t="shared" ref="FC51:FD51" si="83">SUM(FC6:FC50)</f>
        <v>4387.8999999999996</v>
      </c>
      <c r="FD51" s="2">
        <f t="shared" si="83"/>
        <v>4387.8999999999996</v>
      </c>
      <c r="FE51" s="9">
        <f t="shared" si="61"/>
        <v>100</v>
      </c>
      <c r="FF51" s="1">
        <f t="shared" si="78"/>
        <v>116769.70000000001</v>
      </c>
      <c r="FG51" s="2">
        <f t="shared" si="78"/>
        <v>116769.70000000001</v>
      </c>
      <c r="FH51" s="9">
        <f t="shared" si="62"/>
        <v>100</v>
      </c>
      <c r="FI51" s="1">
        <f t="shared" ref="FI51:FJ51" si="84">SUM(FI6:FI50)</f>
        <v>72999.300000000017</v>
      </c>
      <c r="FJ51" s="2">
        <f t="shared" si="84"/>
        <v>15077.7</v>
      </c>
      <c r="FK51" s="9">
        <f t="shared" si="63"/>
        <v>20.7</v>
      </c>
      <c r="FL51" s="1">
        <f t="shared" si="78"/>
        <v>463320</v>
      </c>
      <c r="FM51" s="2">
        <f t="shared" si="78"/>
        <v>318889.40000000002</v>
      </c>
      <c r="FN51" s="9">
        <f t="shared" si="64"/>
        <v>68.8</v>
      </c>
      <c r="FO51" s="1">
        <f t="shared" si="78"/>
        <v>16164.4</v>
      </c>
      <c r="FP51" s="2">
        <f t="shared" si="78"/>
        <v>16164.4</v>
      </c>
      <c r="FQ51" s="9">
        <f t="shared" si="65"/>
        <v>100</v>
      </c>
      <c r="FR51" s="1">
        <f t="shared" si="78"/>
        <v>166939</v>
      </c>
      <c r="FS51" s="2">
        <f t="shared" si="78"/>
        <v>146511.20000000001</v>
      </c>
      <c r="FT51" s="9">
        <f t="shared" si="66"/>
        <v>87.8</v>
      </c>
      <c r="FU51" s="1">
        <f t="shared" si="78"/>
        <v>45360.2</v>
      </c>
      <c r="FV51" s="2">
        <f t="shared" si="78"/>
        <v>36926.100000000006</v>
      </c>
      <c r="FW51" s="9">
        <f t="shared" si="67"/>
        <v>81.400000000000006</v>
      </c>
      <c r="FX51" s="1">
        <f t="shared" si="78"/>
        <v>45633.399999999994</v>
      </c>
      <c r="FY51" s="2">
        <f t="shared" si="78"/>
        <v>11401.8</v>
      </c>
      <c r="FZ51" s="9">
        <f t="shared" si="68"/>
        <v>25</v>
      </c>
      <c r="GA51" s="1">
        <f t="shared" ref="GA51:GB51" si="85">SUM(GA6:GA50)</f>
        <v>69685.600000000006</v>
      </c>
      <c r="GB51" s="2">
        <f t="shared" si="85"/>
        <v>30651.699999999997</v>
      </c>
      <c r="GC51" s="9">
        <f t="shared" si="69"/>
        <v>44</v>
      </c>
      <c r="GD51" s="1">
        <f t="shared" si="78"/>
        <v>1139.9999999999998</v>
      </c>
      <c r="GE51" s="2">
        <f t="shared" si="78"/>
        <v>1139.9999999999998</v>
      </c>
      <c r="GF51" s="9">
        <f t="shared" si="70"/>
        <v>100</v>
      </c>
      <c r="GG51" s="1">
        <f t="shared" ref="GG51:GH51" si="86">SUM(GG6:GG50)</f>
        <v>1225676.2</v>
      </c>
      <c r="GH51" s="2">
        <f t="shared" si="86"/>
        <v>0</v>
      </c>
      <c r="GI51" s="9">
        <f t="shared" si="71"/>
        <v>0</v>
      </c>
      <c r="GJ51" s="1">
        <f t="shared" si="78"/>
        <v>1590837.6</v>
      </c>
      <c r="GK51" s="2">
        <f t="shared" si="78"/>
        <v>395337.5</v>
      </c>
      <c r="GL51" s="9">
        <f t="shared" si="72"/>
        <v>24.9</v>
      </c>
      <c r="GM51" s="1">
        <f t="shared" ref="GM51:GN51" si="87">SUM(GM6:GM50)</f>
        <v>8268.7000000000007</v>
      </c>
      <c r="GN51" s="2">
        <f t="shared" si="87"/>
        <v>0</v>
      </c>
      <c r="GO51" s="9">
        <f t="shared" si="73"/>
        <v>0</v>
      </c>
    </row>
  </sheetData>
  <autoFilter ref="A5:GK5"/>
  <mergeCells count="68">
    <mergeCell ref="DD4:DF4"/>
    <mergeCell ref="A4:A5"/>
    <mergeCell ref="B4:B5"/>
    <mergeCell ref="CO4:CQ4"/>
    <mergeCell ref="CR4:CT4"/>
    <mergeCell ref="CU4:CW4"/>
    <mergeCell ref="CX4:CZ4"/>
    <mergeCell ref="DA4:DC4"/>
    <mergeCell ref="BZ4:CB4"/>
    <mergeCell ref="CC4:CE4"/>
    <mergeCell ref="CF4:CH4"/>
    <mergeCell ref="CI4:CK4"/>
    <mergeCell ref="CL4:CN4"/>
    <mergeCell ref="BK4:BM4"/>
    <mergeCell ref="BN4:BP4"/>
    <mergeCell ref="BQ4:BS4"/>
    <mergeCell ref="BT4:BV4"/>
    <mergeCell ref="BW4:BY4"/>
    <mergeCell ref="AV4:AX4"/>
    <mergeCell ref="AY4:BA4"/>
    <mergeCell ref="BB4:BD4"/>
    <mergeCell ref="BE4:BG4"/>
    <mergeCell ref="BH4:BJ4"/>
    <mergeCell ref="F4:H4"/>
    <mergeCell ref="I4:K4"/>
    <mergeCell ref="L4:N4"/>
    <mergeCell ref="AS4:AU4"/>
    <mergeCell ref="O4:Q4"/>
    <mergeCell ref="R4:T4"/>
    <mergeCell ref="U4:W4"/>
    <mergeCell ref="X4:Z4"/>
    <mergeCell ref="AA4:AC4"/>
    <mergeCell ref="AD4:AF4"/>
    <mergeCell ref="AG4:AI4"/>
    <mergeCell ref="AJ4:AL4"/>
    <mergeCell ref="AP4:AR4"/>
    <mergeCell ref="AM4:AO4"/>
    <mergeCell ref="C2:Q2"/>
    <mergeCell ref="EK4:EM4"/>
    <mergeCell ref="EN4:EP4"/>
    <mergeCell ref="EQ4:ES4"/>
    <mergeCell ref="FF4:FH4"/>
    <mergeCell ref="DG4:DI4"/>
    <mergeCell ref="DJ4:DL4"/>
    <mergeCell ref="DM4:DO4"/>
    <mergeCell ref="DP4:DR4"/>
    <mergeCell ref="DS4:DU4"/>
    <mergeCell ref="DV4:DX4"/>
    <mergeCell ref="EB4:ED4"/>
    <mergeCell ref="EE4:EG4"/>
    <mergeCell ref="EH4:EJ4"/>
    <mergeCell ref="DY4:EA4"/>
    <mergeCell ref="C4:E4"/>
    <mergeCell ref="GM4:GO4"/>
    <mergeCell ref="GG4:GI4"/>
    <mergeCell ref="ET4:EV4"/>
    <mergeCell ref="EW4:EY4"/>
    <mergeCell ref="EZ4:FB4"/>
    <mergeCell ref="FC4:FE4"/>
    <mergeCell ref="FI4:FK4"/>
    <mergeCell ref="GD4:GF4"/>
    <mergeCell ref="GJ4:GL4"/>
    <mergeCell ref="FL4:FN4"/>
    <mergeCell ref="FO4:FQ4"/>
    <mergeCell ref="FR4:FT4"/>
    <mergeCell ref="FU4:FW4"/>
    <mergeCell ref="FX4:FZ4"/>
    <mergeCell ref="GA4:GC4"/>
  </mergeCells>
  <printOptions gridLines="1"/>
  <pageMargins left="0.59055118110236227" right="0.11811023622047245" top="0.15748031496062992" bottom="0.15748031496062992" header="0.31496062992125984" footer="0.31496062992125984"/>
  <pageSetup paperSize="9" scale="55" fitToWidth="0" orientation="landscape" r:id="rId1"/>
  <colBreaks count="1" manualBreakCount="1">
    <brk id="17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Светлана Юсупова</cp:lastModifiedBy>
  <cp:lastPrinted>2025-07-17T07:02:16Z</cp:lastPrinted>
  <dcterms:created xsi:type="dcterms:W3CDTF">2018-06-05T13:20:34Z</dcterms:created>
  <dcterms:modified xsi:type="dcterms:W3CDTF">2025-07-17T07:24:17Z</dcterms:modified>
</cp:coreProperties>
</file>